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a011836\Downloads\"/>
    </mc:Choice>
  </mc:AlternateContent>
  <xr:revisionPtr revIDLastSave="0" documentId="13_ncr:1_{9B7D2D2E-C041-48A1-AB4D-D0C3945DD8FB}" xr6:coauthVersionLast="47" xr6:coauthVersionMax="47" xr10:uidLastSave="{00000000-0000-0000-0000-000000000000}"/>
  <bookViews>
    <workbookView xWindow="-120" yWindow="-120" windowWidth="29040" windowHeight="15840" tabRatio="797" activeTab="7" xr2:uid="{00000000-000D-0000-FFFF-FFFF00000000}"/>
  </bookViews>
  <sheets>
    <sheet name="Note" sheetId="18" r:id="rId1"/>
    <sheet name="A.1 Personale partecipante" sheetId="10" r:id="rId2"/>
    <sheet name="A.2 Personale da reclutare" sheetId="13" r:id="rId3"/>
    <sheet name="B. Strumenti e attrezzature" sheetId="19" r:id="rId4"/>
    <sheet name="C. Servizi di consulenza e beni" sheetId="20" r:id="rId5"/>
    <sheet name="E. Materiali" sheetId="23" r:id="rId6"/>
    <sheet name="F. Altri costi" sheetId="22" r:id="rId7"/>
    <sheet name="BUDGET" sheetId="4" r:id="rId8"/>
    <sheet name="B2 - punto 6" sheetId="15" r:id="rId9"/>
  </sheets>
  <definedNames>
    <definedName name="_xlnm.Print_Area" localSheetId="1">'A.1 Personale partecipante'!$A$1:$G$27</definedName>
    <definedName name="_xlnm.Print_Area" localSheetId="3">'B. Strumenti e attrezzature'!$A$1:$I$13</definedName>
    <definedName name="_xlnm.Print_Area" localSheetId="7">BUDGET!$A$1:$H$14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4" l="1"/>
  <c r="C13" i="4" s="1"/>
  <c r="C6" i="4"/>
  <c r="C7" i="4"/>
  <c r="C21" i="19"/>
  <c r="C22" i="19"/>
  <c r="C24" i="19"/>
  <c r="D14" i="13"/>
  <c r="D13" i="13"/>
  <c r="D12" i="13"/>
  <c r="D11" i="13"/>
  <c r="D10" i="13"/>
  <c r="D9" i="13"/>
  <c r="D8" i="13"/>
  <c r="D7" i="13"/>
  <c r="D6" i="13"/>
  <c r="B5" i="13"/>
  <c r="D5" i="13" s="1"/>
  <c r="B11" i="13"/>
  <c r="B12" i="13"/>
  <c r="B13" i="13"/>
  <c r="B14" i="13"/>
  <c r="B6" i="13"/>
  <c r="B7" i="13"/>
  <c r="B8" i="13"/>
  <c r="B9" i="13"/>
  <c r="B10" i="13"/>
  <c r="D8" i="10" a="1"/>
  <c r="D8" i="10" s="1"/>
  <c r="F8" i="10" s="1" a="1"/>
  <c r="F8" i="10" s="1"/>
  <c r="B4" i="15"/>
  <c r="A4" i="15"/>
  <c r="D19" i="23"/>
  <c r="C11" i="4" s="1"/>
  <c r="D11" i="19"/>
  <c r="H11" i="19" s="1"/>
  <c r="D10" i="19"/>
  <c r="H10" i="19" s="1"/>
  <c r="D9" i="19"/>
  <c r="H9" i="19" s="1"/>
  <c r="D8" i="19"/>
  <c r="H8" i="19" s="1"/>
  <c r="D7" i="19"/>
  <c r="H7" i="19" s="1"/>
  <c r="D6" i="19"/>
  <c r="H6" i="19" s="1"/>
  <c r="D5" i="19"/>
  <c r="H5" i="19" s="1"/>
  <c r="E18" i="10"/>
  <c r="D6" i="10" a="1"/>
  <c r="D6" i="10" s="1"/>
  <c r="D17" i="10" a="1"/>
  <c r="D17" i="10" s="1"/>
  <c r="F17" i="10" s="1" a="1"/>
  <c r="F17" i="10" s="1"/>
  <c r="D16" i="10" a="1"/>
  <c r="D16" i="10" s="1"/>
  <c r="F16" i="10" s="1" a="1"/>
  <c r="F16" i="10" s="1"/>
  <c r="D15" i="10" a="1"/>
  <c r="D15" i="10" s="1"/>
  <c r="F15" i="10" s="1" a="1"/>
  <c r="F15" i="10" s="1"/>
  <c r="D14" i="10" a="1"/>
  <c r="D14" i="10" s="1"/>
  <c r="F14" i="10" s="1" a="1"/>
  <c r="F14" i="10" s="1"/>
  <c r="D13" i="10" a="1"/>
  <c r="D13" i="10" s="1"/>
  <c r="F13" i="10" s="1" a="1"/>
  <c r="F13" i="10" s="1"/>
  <c r="D12" i="10" a="1"/>
  <c r="D12" i="10" s="1"/>
  <c r="F12" i="10" s="1" a="1"/>
  <c r="F12" i="10" s="1"/>
  <c r="D11" i="10" a="1"/>
  <c r="D11" i="10" s="1"/>
  <c r="F11" i="10" s="1" a="1"/>
  <c r="F11" i="10" s="1"/>
  <c r="D10" i="10" a="1"/>
  <c r="D10" i="10" s="1"/>
  <c r="F10" i="10" s="1" a="1"/>
  <c r="F10" i="10" s="1"/>
  <c r="D9" i="10" a="1"/>
  <c r="D9" i="10" s="1"/>
  <c r="F9" i="10" s="1" a="1"/>
  <c r="F9" i="10" s="1"/>
  <c r="C12" i="19"/>
  <c r="H12" i="19" l="1"/>
  <c r="C8" i="4" s="1"/>
  <c r="U5" i="10"/>
  <c r="S5" i="10"/>
  <c r="F6" i="10" l="1"/>
  <c r="F18" i="10" l="1"/>
  <c r="D19" i="22"/>
  <c r="C12" i="4" s="1"/>
  <c r="C15" i="13"/>
  <c r="C4" i="15" s="1"/>
  <c r="D19" i="20" l="1"/>
  <c r="C9" i="4" s="1"/>
  <c r="S7" i="10" l="1"/>
  <c r="S6" i="10"/>
  <c r="D15"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<sst xmlns="http://schemas.openxmlformats.org/spreadsheetml/2006/main" count="275" uniqueCount="156">
  <si>
    <t>Link utili:</t>
  </si>
  <si>
    <t>à</t>
  </si>
  <si>
    <t>Elenco istituzioni AFAM riconosciute dal MUR</t>
  </si>
  <si>
    <t>FAQ</t>
  </si>
  <si>
    <t>PNRR - Piano Nazionale di Ripresa e Resilienza</t>
  </si>
  <si>
    <t>PNRR MUR - Linee Guida per le iniziative di sistema Missione 4: Istruzione e ricerca</t>
  </si>
  <si>
    <t>PNR - Programma Nazionale per la Ricerca 2021-2027</t>
  </si>
  <si>
    <t>PI/coordinatore scientifico</t>
  </si>
  <si>
    <t>Pag. 1</t>
  </si>
  <si>
    <t>Principale personale partecipante</t>
  </si>
  <si>
    <t>Compilare solo le caselle evidenziate in turchese</t>
  </si>
  <si>
    <t>PI  - Coordinatore Scientifico</t>
  </si>
  <si>
    <t>Dal menù a tendina selezionare se PI o responsabile di unità</t>
  </si>
  <si>
    <t xml:space="preserve">RUOLO </t>
  </si>
  <si>
    <t>QUALIFICA</t>
  </si>
  <si>
    <t>NOMINATIVO</t>
  </si>
  <si>
    <t>MESI DA IMPUTARE AL PROGETTO</t>
  </si>
  <si>
    <t xml:space="preserve"> BUDGET  personale UNIPI</t>
  </si>
  <si>
    <t>Prof. Ordinario</t>
  </si>
  <si>
    <t>RTD-A</t>
  </si>
  <si>
    <t>Prof. Associato</t>
  </si>
  <si>
    <r>
      <t xml:space="preserve">PRINCIPALI PARTECIPANTI AL PROGETTO PER UNITA' OPERATIVA
</t>
    </r>
    <r>
      <rPr>
        <i/>
        <sz val="10"/>
        <color theme="0"/>
        <rFont val="Calibri"/>
        <family val="2"/>
        <scheme val="minor"/>
      </rPr>
      <t>(dal menù a tendina selezionare la qualifica, es. Prof. Ordinario)</t>
    </r>
  </si>
  <si>
    <t>N. PROGRESSIVO</t>
  </si>
  <si>
    <t>MESI/PERSONA PREVENTIVATI</t>
  </si>
  <si>
    <t>Ricercatore T. Ind</t>
  </si>
  <si>
    <t xml:space="preserve">1° componente </t>
  </si>
  <si>
    <t>RTD-B</t>
  </si>
  <si>
    <t xml:space="preserve">2° componente </t>
  </si>
  <si>
    <t xml:space="preserve">3° componente </t>
  </si>
  <si>
    <t xml:space="preserve">4° componente </t>
  </si>
  <si>
    <t>Dottorando</t>
  </si>
  <si>
    <t xml:space="preserve">5° componente </t>
  </si>
  <si>
    <t xml:space="preserve">6° componente </t>
  </si>
  <si>
    <t xml:space="preserve">7° componente </t>
  </si>
  <si>
    <t xml:space="preserve">8° componente </t>
  </si>
  <si>
    <t xml:space="preserve">9° componente </t>
  </si>
  <si>
    <t xml:space="preserve">10° componente </t>
  </si>
  <si>
    <t>TOTALI PRINCIPALI PARTECIPANTI</t>
  </si>
  <si>
    <t>NB: professori e ricercatori devono tenere presenti gli impegni didattici annuali, quantificabili in 350 ore nel caso di tempo pieno e 250 ore nel caso di tempo definito. Per i ricercatori a tempo indeterminato, 350 ore per il tempo pieno e 200 per il tempo definito. (Cfr art. 6 legge 240/2010)</t>
  </si>
  <si>
    <t>Pag. 2</t>
  </si>
  <si>
    <t>Componenti da reclutare</t>
  </si>
  <si>
    <t>BUDGET  personale UNIPI</t>
  </si>
  <si>
    <t>TOTALE costo componenti gruppo di ricerca</t>
  </si>
  <si>
    <t>Qualifica</t>
  </si>
  <si>
    <t>Pag. 3</t>
  </si>
  <si>
    <t>Tipologia attrezzatura</t>
  </si>
  <si>
    <t>Nome attrezzatura</t>
  </si>
  <si>
    <t>Costo sul progetto</t>
  </si>
  <si>
    <t>Pag. 4</t>
  </si>
  <si>
    <t>Tipologia di costo</t>
  </si>
  <si>
    <t>Note</t>
  </si>
  <si>
    <t>Da inserire</t>
  </si>
  <si>
    <t>TOTALE D</t>
  </si>
  <si>
    <t>Solo per l'unità del PI: Costi per sub-unità</t>
  </si>
  <si>
    <t>Voci di spesa *</t>
  </si>
  <si>
    <t>TOTALE</t>
  </si>
  <si>
    <t>a) materie prime;</t>
  </si>
  <si>
    <t>Pag. 6</t>
  </si>
  <si>
    <t>Pag. 7</t>
  </si>
  <si>
    <t>6 – Information on the new contracts for personnel to be specifically recruited</t>
  </si>
  <si>
    <t xml:space="preserve">Number of PhD
scholarships
expected </t>
  </si>
  <si>
    <t xml:space="preserve">Overall expected
time commitment
(months) </t>
  </si>
  <si>
    <t>Alto</t>
  </si>
  <si>
    <t xml:space="preserve">Medio </t>
  </si>
  <si>
    <t>Basso</t>
  </si>
  <si>
    <t>FASCIA DI COSTO - LIVELLO</t>
  </si>
  <si>
    <t>Professore Ordinario</t>
  </si>
  <si>
    <t xml:space="preserve">Professore Associato </t>
  </si>
  <si>
    <t>Ricercatore</t>
  </si>
  <si>
    <t>RUOLO</t>
  </si>
  <si>
    <t>COSTO ORARIO</t>
  </si>
  <si>
    <t>costo orario</t>
  </si>
  <si>
    <t>Strumenti/attrezzature</t>
  </si>
  <si>
    <t>Strumenti/attrezzature per uso intenso</t>
  </si>
  <si>
    <t>Hardware</t>
  </si>
  <si>
    <t>Hardware per uso intenso</t>
  </si>
  <si>
    <r>
      <t xml:space="preserve">A: costo dell'attrezzatura </t>
    </r>
    <r>
      <rPr>
        <b/>
        <sz val="8"/>
        <color theme="0"/>
        <rFont val="Calibri"/>
        <family val="2"/>
        <scheme val="minor"/>
      </rPr>
      <t>(comprensivo di IVA eventuale imballo, trasporto, installazione e dazi doganali)</t>
    </r>
  </si>
  <si>
    <t>B: coefficiente di ammortamento</t>
  </si>
  <si>
    <r>
      <t xml:space="preserve">C = giornate di utilizzo dell’attrezzatura
</t>
    </r>
    <r>
      <rPr>
        <b/>
        <sz val="8"/>
        <color theme="0"/>
        <rFont val="Calibri (Corpo)"/>
      </rPr>
      <t>360 giorni = 1 anno</t>
    </r>
  </si>
  <si>
    <r>
      <t xml:space="preserve">D: % di utilizzo effettivo dell’attrezzatura/ strumentazione nell’ambito del progetto
</t>
    </r>
    <r>
      <rPr>
        <b/>
        <sz val="8"/>
        <color theme="0"/>
        <rFont val="Calibri"/>
        <family val="2"/>
        <scheme val="minor"/>
      </rPr>
      <t>(se ad uso esclusivo del progetto lasciare 100%)</t>
    </r>
  </si>
  <si>
    <r>
      <t xml:space="preserve">Anno 1
</t>
    </r>
    <r>
      <rPr>
        <b/>
        <sz val="6"/>
        <color theme="0"/>
        <rFont val="Calibri"/>
        <family val="2"/>
        <scheme val="minor"/>
      </rPr>
      <t>in giorni: 360gg= 1 anno</t>
    </r>
  </si>
  <si>
    <r>
      <t xml:space="preserve">Anno 2
</t>
    </r>
    <r>
      <rPr>
        <b/>
        <sz val="6"/>
        <color theme="0"/>
        <rFont val="Calibri"/>
        <family val="2"/>
        <scheme val="minor"/>
      </rPr>
      <t>in giorni: 360gg= 1 anno</t>
    </r>
  </si>
  <si>
    <t>TOTALE B</t>
  </si>
  <si>
    <t>Modulo per il calcolo del budget PRIN 2022 PNRR</t>
  </si>
  <si>
    <t>Il presente file vuole essere un aiuto alla compilazione del budget di una unità operativa di una proposta PRIN 2022 PNRR ed è la risultante di diversi parametri; si consiglia pertanto di verificare sempre la correttezza dei risultati ottenuti.</t>
  </si>
  <si>
    <t>Pagine del sito di Ateneo dedicate al PRIN 2022 PNRR</t>
  </si>
  <si>
    <t>Bando PRIN 2022 - DD n. 1409 del 14/09/2022</t>
  </si>
  <si>
    <t>• Allegato 1 - Cluster</t>
  </si>
  <si>
    <t>• Allegato 2 - Settori ERC</t>
  </si>
  <si>
    <t>• Allegato 3 - criteri per la determinazione dei costi</t>
  </si>
  <si>
    <t>• Allegato 4 - criteri di valutazione</t>
  </si>
  <si>
    <t>Accesso per la registrazione e compilazione delle proposte Prin 2022 PNRR</t>
  </si>
  <si>
    <t>Fac-simile Prin 2022 PNRR in inglese</t>
  </si>
  <si>
    <t>Facsimile DSAN DNSH</t>
  </si>
  <si>
    <t>Autodichiarazione relativa ai finanziamenti</t>
  </si>
  <si>
    <t>Elenco degli enti pubblici di ricerca afferenti al MUR</t>
  </si>
  <si>
    <t>Inserire</t>
  </si>
  <si>
    <t>Responsabile di unità</t>
  </si>
  <si>
    <t>Le ore dedicate giornalmente al progetto da ciascun partecipante dovranno essere rilevate tramite il proprio timesheet integrato</t>
  </si>
  <si>
    <t>Il costo di ciascun partecipante al progetto riconosciuto ai fini delle agevolazioni è determinato, in base alle ore lavorate, utilizzando le tabelle standard di costi unitari per la rendicontazione delle spese del personale nei progetti di ricerca e sviluppo sperimentale finanziati da MIUR e MISE adottate con decreto interministeriale n. 116 del 24 gennaio 2018; il monte-ore è fissato dal bando in 1.500 ore/anno come da art.6 della legge 30 dicembre 2010 n.240</t>
  </si>
  <si>
    <t>Contratto di ricerca</t>
  </si>
  <si>
    <t>B -Strumenti e attrezzature*</t>
  </si>
  <si>
    <t>C. Servizi di consulenza e beni immateriali*</t>
  </si>
  <si>
    <t>*Servizi di consulenza e beni immateriali</t>
  </si>
  <si>
    <t>Servizi di consulenza</t>
  </si>
  <si>
    <t>Servizi di consulenza:  le attività, rivolte alla ricerca e alla progettazione, commissionate a terzi, che devono risultare affidate attraverso lettere di incarico o contratti.</t>
  </si>
  <si>
    <t>Costi per prestazioni di terzi:  prestazioni di carattere esecutivo, senza contenuto di ricerca o progettazione commissionate a terzi.</t>
  </si>
  <si>
    <t>Costi per l’acquisizione di risultati di ricerca, brevetti, know-how e diritti di licenza</t>
  </si>
  <si>
    <t>Costi per prestazioni di terzi</t>
  </si>
  <si>
    <t xml:space="preserve">b) componenti, </t>
  </si>
  <si>
    <t>c) semilavorati</t>
  </si>
  <si>
    <t>d) materiali di consumo specifico</t>
  </si>
  <si>
    <t>Partecipazione a seminari, congressi, convegni, workshop, mostre e fiere in Italia e all’estero</t>
  </si>
  <si>
    <t>Organizzazione di seminari, congressi, convegni, workshop</t>
  </si>
  <si>
    <t>Pubblicazione di libri e/o di articoli su riviste scientifiche</t>
  </si>
  <si>
    <t>Spese per open access</t>
  </si>
  <si>
    <t>F. Altri costi*</t>
  </si>
  <si>
    <t>E. Materiali*</t>
  </si>
  <si>
    <r>
      <rPr>
        <b/>
        <sz val="11"/>
        <rFont val="Calibri"/>
        <family val="2"/>
        <scheme val="minor"/>
      </rPr>
      <t>*Altri costi</t>
    </r>
    <r>
      <rPr>
        <sz val="10"/>
        <rFont val="Calibri"/>
        <family val="2"/>
        <scheme val="minor"/>
      </rPr>
      <t xml:space="preserve">
In questa voce dovranno essere rendicontate le spese relative a:
- partecipazione a seminari, congressi, convegni, workshop, mostre e fiere in Italia e all’estero (spese per eventuali iscrizioni e materiale didattico, nonché per viaggio e soggiorno);
- organizzazione, presso la sede dell’unità di ricerca, di seminari, congressi, convegni, workshop (ad esclusione delle spese di rappresentanza, come coffee break, cene sociali, vitto
e alloggio di partecipanti diversi dai relatori, gadget, ecc.);
- pubblicazione di libri e/o di articoli su riviste scientifiche e di settore attinenti all’oggetto della ricerca;
- spese per open access</t>
    </r>
  </si>
  <si>
    <r>
      <rPr>
        <b/>
        <sz val="11"/>
        <rFont val="Calibri"/>
        <family val="2"/>
        <scheme val="minor"/>
      </rPr>
      <t>* Materiali</t>
    </r>
    <r>
      <rPr>
        <sz val="10"/>
        <rFont val="Calibri"/>
        <family val="2"/>
        <scheme val="minor"/>
      </rPr>
      <t xml:space="preserve">
In questa voce sono compresi: 
- materie prime, 
- componenti, 
- semilavorati, 
- materiali di consumo specifico.
</t>
    </r>
    <r>
      <rPr>
        <b/>
        <sz val="10"/>
        <rFont val="Calibri"/>
        <family val="2"/>
        <scheme val="minor"/>
      </rPr>
      <t xml:space="preserve">Non rientrano </t>
    </r>
    <r>
      <rPr>
        <sz val="10"/>
        <rFont val="Calibri"/>
        <family val="2"/>
        <scheme val="minor"/>
      </rPr>
      <t>invece nella voce materiali, in quanto già compresi nelle spese generali, i costi dei materiali minuti necessari per la funzionalità operativa quali: attrezzi di lavoro, minuteria
metallica ed elettrica, articoli per le protezioni del personale (guanti, occhiali, ecc.), carta per stampanti, toner, vetreria di ordinaria dotazione, ecc...</t>
    </r>
  </si>
  <si>
    <t>Spesa A.2 Personale appositamente da reclutare per il progetto</t>
  </si>
  <si>
    <r>
      <rPr>
        <b/>
        <sz val="10"/>
        <color theme="0"/>
        <rFont val="Calibri"/>
        <family val="2"/>
        <scheme val="minor"/>
      </rPr>
      <t>Max 10 professori/ricercatori per unità di ricerca, oltre al Principal Investigator o al responsabile di unità,  con indicazione del rispettivo impegno temporale prevedibile</t>
    </r>
    <r>
      <rPr>
        <sz val="10"/>
        <color theme="0"/>
        <rFont val="Calibri"/>
        <family val="2"/>
        <scheme val="minor"/>
      </rPr>
      <t xml:space="preserve">
Il personale a contratto (RTD, dottorandi) potrà essere inserito in tabella solo se tale personale risulti già acquisito con fondi propri dell’ateneo/ente sede dell’unità di ricerca; il personale a contratto </t>
    </r>
    <r>
      <rPr>
        <b/>
        <sz val="10"/>
        <color theme="0"/>
        <rFont val="Calibri"/>
        <family val="2"/>
        <scheme val="minor"/>
      </rPr>
      <t>acquisito con fondi specifici</t>
    </r>
    <r>
      <rPr>
        <sz val="10"/>
        <color theme="0"/>
        <rFont val="Calibri"/>
        <family val="2"/>
        <scheme val="minor"/>
      </rPr>
      <t xml:space="preserve"> per il finanziamento di altri progetti  non dovrà essere invece inserito in tabella. </t>
    </r>
  </si>
  <si>
    <t>E' possibile reclutare:</t>
  </si>
  <si>
    <r>
      <t xml:space="preserve">Questa voce comprende il personale appositamente da reclutare che (esclusivamente e direttamente con l’ateneo/ente/istituzione sede dell’unità di ricerca) risulti titolare di contratti di ricercatore a tempo determinato, contratti di ricerca, borse di dottorato.
Il personale in argomento dovrà essere direttamente impegnato nelle attività di ricerca. 
Per il personale a contratto acquisito dall’ateneo con fondi specifici per il finanziamento di altri progetti, non potranno essere esposti costi e/o impegni temporali (anche solo saltuari), </t>
    </r>
    <r>
      <rPr>
        <b/>
        <sz val="9"/>
        <rFont val="Calibri"/>
        <family val="2"/>
        <scheme val="minor"/>
      </rPr>
      <t>a meno di un addendum</t>
    </r>
    <r>
      <rPr>
        <sz val="9"/>
        <rFont val="Calibri"/>
        <family val="2"/>
        <scheme val="minor"/>
      </rPr>
      <t xml:space="preserve"> del contratto già stipulato, che specifichi la percentuale di tempo (ed il relativo costo) da dedicare al progetto PRIN 2022 PNRR, con contestuale disimpegno delle risorse già impegnate su altri progetti; in tal caso, ovviamente, il tempo (e il relativo costo) rendicontato sul progetto PRIN 2022 PNRR (da inserire alla voce a.2) non potrà essere rendicontato sui progetti originari. Avremo modo, a progetto iniziato, di predisporre l'addendum.</t>
    </r>
  </si>
  <si>
    <t>Number of expected research contracts</t>
  </si>
  <si>
    <t>Pag. 5</t>
  </si>
  <si>
    <t>Le note vogliono essere un mero aiuto nella compilazione del budget.
Per una puntuale definizione di quali costi possono essere o no rendicontabili su un progetto PRIN 2022 PNRR si prega di fare riferimento all'</t>
  </si>
  <si>
    <t>allegato 3</t>
  </si>
  <si>
    <r>
      <t xml:space="preserve">item A.2 - </t>
    </r>
    <r>
      <rPr>
        <sz val="10"/>
        <color theme="0"/>
        <rFont val="Calibri"/>
        <family val="2"/>
        <scheme val="minor"/>
      </rPr>
      <t xml:space="preserve">cost of contracts of non-employees, specifically to recruit </t>
    </r>
  </si>
  <si>
    <r>
      <t xml:space="preserve">B - </t>
    </r>
    <r>
      <rPr>
        <sz val="10"/>
        <color theme="0"/>
        <rFont val="Calibri"/>
        <family val="2"/>
        <scheme val="minor"/>
      </rPr>
      <t>cost of equipment and tools</t>
    </r>
  </si>
  <si>
    <r>
      <t xml:space="preserve">C </t>
    </r>
    <r>
      <rPr>
        <sz val="10"/>
        <color theme="0"/>
        <rFont val="Calibri"/>
        <family val="2"/>
        <scheme val="minor"/>
      </rPr>
      <t xml:space="preserve">- </t>
    </r>
    <r>
      <rPr>
        <sz val="9"/>
        <color theme="0"/>
        <rFont val="Calibri"/>
        <family val="2"/>
        <scheme val="minor"/>
      </rPr>
      <t xml:space="preserve">cost of consulting and other services </t>
    </r>
  </si>
  <si>
    <r>
      <t>D</t>
    </r>
    <r>
      <rPr>
        <sz val="10"/>
        <color theme="0"/>
        <rFont val="Calibri"/>
        <family val="2"/>
        <scheme val="minor"/>
      </rPr>
      <t xml:space="preserve"> - overhead</t>
    </r>
  </si>
  <si>
    <t>Automaticamente calcolati nella misura
del 15% dei costi diretti ammissibili per il personale</t>
  </si>
  <si>
    <t>Riporta i costi del personale inseriti nel foglio  F</t>
  </si>
  <si>
    <r>
      <t xml:space="preserve">E </t>
    </r>
    <r>
      <rPr>
        <sz val="10"/>
        <color theme="0"/>
        <rFont val="Calibri"/>
        <family val="2"/>
        <scheme val="minor"/>
      </rPr>
      <t xml:space="preserve">- </t>
    </r>
    <r>
      <rPr>
        <sz val="9"/>
        <color theme="0"/>
        <rFont val="Calibri"/>
        <family val="2"/>
        <scheme val="minor"/>
      </rPr>
      <t xml:space="preserve">materials cost </t>
    </r>
  </si>
  <si>
    <r>
      <t xml:space="preserve">F </t>
    </r>
    <r>
      <rPr>
        <sz val="10"/>
        <color theme="0"/>
        <rFont val="Calibri"/>
        <family val="2"/>
        <scheme val="minor"/>
      </rPr>
      <t xml:space="preserve">- </t>
    </r>
    <r>
      <rPr>
        <sz val="9"/>
        <color theme="0"/>
        <rFont val="Calibri"/>
        <family val="2"/>
        <scheme val="minor"/>
      </rPr>
      <t>other costs</t>
    </r>
  </si>
  <si>
    <t>Si ricorda che il finanziamento massimo concesso dal MUR è di 300.000 euro per l'intero progetto</t>
  </si>
  <si>
    <t>È stato indicato dal MUR di inserire per questa figura il costo standard "basso"</t>
  </si>
  <si>
    <r>
      <rPr>
        <b/>
        <sz val="11"/>
        <rFont val="Calibri"/>
        <family val="2"/>
        <scheme val="minor"/>
      </rPr>
      <t>*Strumenti e attrezzature</t>
    </r>
    <r>
      <rPr>
        <b/>
        <sz val="10"/>
        <rFont val="Calibri"/>
        <family val="2"/>
        <scheme val="minor"/>
      </rPr>
      <t xml:space="preserve">
</t>
    </r>
    <r>
      <rPr>
        <sz val="10"/>
        <rFont val="Calibri"/>
        <family val="2"/>
        <scheme val="minor"/>
      </rPr>
      <t>In questa voce rientrano i costi degli strumenti e delle attrezzature, nuovi di fabbrica, nella misura e per il periodo in cui sono utilizzati per il progetto.
Se gli strumenti e le attrezzature non sono utilizzati, per tutto il loro ciclo di vita, per il progetto di ricerca, sono considerati ammissibili unicamente i costi di ammortamento corrispondenti alla durata del progetto, nel limite delle quote fiscali ordinarie di ammortamento</t>
    </r>
  </si>
  <si>
    <r>
      <rPr>
        <b/>
        <sz val="10"/>
        <color theme="1"/>
        <rFont val="CIDFont+F3"/>
      </rPr>
      <t xml:space="preserve">NB: </t>
    </r>
    <r>
      <rPr>
        <sz val="10"/>
        <color theme="1"/>
        <rFont val="CIDFont+F3"/>
      </rPr>
      <t>in sede di presentazione del progetto, in questa voce non potranno essere indicati nominativi dei consulenti (che invece dovranno essere indicati in fase di rendicontazione), essendo necessario procedere ad una selezione pubblica per la selezione</t>
    </r>
  </si>
  <si>
    <r>
      <rPr>
        <b/>
        <sz val="9"/>
        <rFont val="Calibri"/>
        <family val="2"/>
        <scheme val="minor"/>
      </rPr>
      <t>NB:</t>
    </r>
    <r>
      <rPr>
        <sz val="9"/>
        <rFont val="Calibri"/>
        <family val="2"/>
        <scheme val="minor"/>
      </rPr>
      <t xml:space="preserve"> In sede di presentazione del progetto, in questa voce non potranno essere indicati nominativi (che invece dovranno essere indicati in rendicontazione), essendo necessario procedere ad una selezione pubblica per il reclutamento del personale</t>
    </r>
  </si>
  <si>
    <t>COSTO STANDARD</t>
  </si>
  <si>
    <r>
      <t>Relativamente ai Dottorati di Ricerca, ai sensi del Decreto del Ministero dell’Università e della Ricerca del 22 giugno 2022 n. 1042, il Costo Standard, comprensivo del 40% di altri costi di cui all’art. 14.2 reg. 1304/2013, risulta come di seguito riportato:
- Importo borsa standard mensile dottorato senza periodo estero € 2.337,57
- Importo borsa standard mensile dottorato con periodo estero € 3.506,35
In fase di presentazione della proposta abbiamo inserito</t>
    </r>
    <r>
      <rPr>
        <b/>
        <sz val="10"/>
        <rFont val="Calibri"/>
        <family val="2"/>
        <scheme val="minor"/>
      </rPr>
      <t xml:space="preserve"> l'importo della borsa standard mensile di dottorato senza periodo estero € 2.337,57</t>
    </r>
  </si>
  <si>
    <t>Importo della borsa standard mensile di dottorato senza periodo estero</t>
  </si>
  <si>
    <t>da inserire</t>
  </si>
  <si>
    <t>PRIN 2022 PNRR</t>
  </si>
  <si>
    <r>
      <t>Riporta i costi inseriti nel foglio</t>
    </r>
    <r>
      <rPr>
        <sz val="8"/>
        <color indexed="8"/>
        <rFont val="Calibri"/>
        <family val="2"/>
        <scheme val="minor"/>
      </rPr>
      <t xml:space="preserve">  A1                       </t>
    </r>
  </si>
  <si>
    <t>Riporta i costi inseriti nel foglio  A2</t>
  </si>
  <si>
    <t>Riporta i costi inseriti nel foglio  B</t>
  </si>
  <si>
    <t>Riporta i costi  inseriti nel foglio C</t>
  </si>
  <si>
    <t>Riporta i costi inseriti nel foglio  E</t>
  </si>
  <si>
    <r>
      <t xml:space="preserve">Per questo PRIN l’unità di ricerca </t>
    </r>
    <r>
      <rPr>
        <b/>
        <sz val="10"/>
        <rFont val="Calibri"/>
        <family val="2"/>
        <scheme val="minor"/>
      </rPr>
      <t>deve essere composta esclusivamente</t>
    </r>
    <r>
      <rPr>
        <sz val="10"/>
        <rFont val="Calibri"/>
        <family val="2"/>
        <scheme val="minor"/>
      </rPr>
      <t xml:space="preserve"> da personale scientifico afferente al soggetto giuridico sede dell’unità di ricerca.</t>
    </r>
  </si>
  <si>
    <t xml:space="preserve">BUDGET - PRIN 2022 
</t>
  </si>
  <si>
    <t>Costo Totale</t>
  </si>
  <si>
    <t>Vers. 20221115</t>
  </si>
  <si>
    <r>
      <rPr>
        <b/>
        <sz val="10"/>
        <color theme="0"/>
        <rFont val="Calibri"/>
        <family val="2"/>
        <scheme val="minor"/>
      </rPr>
      <t>Item A.1</t>
    </r>
    <r>
      <rPr>
        <sz val="10"/>
        <color theme="0"/>
        <rFont val="Calibri"/>
        <family val="2"/>
        <scheme val="minor"/>
      </rPr>
      <t xml:space="preserve"> - enhancement of months/person of permanent and temporary employees </t>
    </r>
    <r>
      <rPr>
        <sz val="9"/>
        <color theme="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</si>
</sst>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43" formatCode="_-* #,##0.00_-;\-* #,##0.00_-;_-* &quot;-&quot;??_-;_-@_-"/>
    <numFmt numFmtId="164" formatCode="_-&quot;€&quot;\ * #,##0.00_-;\-&quot;€&quot;\ * #,##0.00_-;_-&quot;€&quot;\ * &quot;-&quot;??_-;_-@_-"/>
    <numFmt numFmtId="165" formatCode="_-* #,##0.00\ _€_-;\-* #,##0.00\ _€_-;_-* &quot;-&quot;??\ _€_-;_-@_-"/>
    <numFmt numFmtId="166" formatCode="_(&quot;$&quot;* #,##0_);_(&quot;$&quot;* \(#,##0\);_(&quot;$&quot;* &quot;-&quot;_);_(@_)"/>
    <numFmt numFmtId="167" formatCode="_(* #,##0_);_(* \(#,##0\);_(* &quot;-&quot;_);_(@_)"/>
    <numFmt numFmtId="168" formatCode="_-* #,##0_-;\-* #,##0_-;_-* &quot;-&quot;??_-;_-@_-"/>
    <numFmt numFmtId="169" formatCode="#,##0.00\ _€"/>
    <numFmt numFmtId="170" formatCode="#,##0.00_ ;\-#,##0.00\ "/>
    <numFmt numFmtId="171" formatCode="[$€-2]\ #,##0.00;[Red]\-[$€-2]\ #,##0.00"/>
  </numFmts>
  <fonts count="54">
    <font>
      <sz val="10"/>
      <name val="Arial"/>
    </font>
    <font>
      <sz val="11"/>
      <color theme="1"/>
      <name val="Calibri"/>
      <family val="2"/>
      <scheme val="minor"/>
    </font>
    <font>
      <sz val="10"/>
      <name val="Arial"/>
      <family val="2"/>
    </font>
    <font>
      <sz val="8"/>
      <name val="Arial"/>
      <family val="2"/>
    </font>
    <font>
      <sz val="10"/>
      <name val="Arial"/>
      <family val="2"/>
    </font>
    <font>
      <sz val="10"/>
      <name val="Arial"/>
      <family val="2"/>
    </font>
    <font>
      <sz val="10"/>
      <color indexed="8"/>
      <name val="MS Sans Serif"/>
      <family val="2"/>
    </font>
    <font>
      <sz val="11"/>
      <color theme="1"/>
      <name val="Calibri"/>
      <family val="2"/>
      <scheme val="minor"/>
    </font>
    <font>
      <u/>
      <sz val="10"/>
      <color theme="10"/>
      <name val="Arial"/>
      <family val="2"/>
    </font>
    <font>
      <sz val="10"/>
      <name val="Calibri"/>
      <family val="2"/>
      <scheme val="minor"/>
    </font>
    <font>
      <b/>
      <sz val="10"/>
      <name val="Calibri"/>
      <family val="2"/>
      <scheme val="minor"/>
    </font>
    <font>
      <b/>
      <i/>
      <sz val="10"/>
      <name val="Calibri"/>
      <family val="2"/>
      <scheme val="minor"/>
    </font>
    <font>
      <sz val="10"/>
      <color theme="0"/>
      <name val="Calibri"/>
      <family val="2"/>
      <scheme val="minor"/>
    </font>
    <font>
      <b/>
      <sz val="10"/>
      <color indexed="8"/>
      <name val="Calibri"/>
      <family val="2"/>
      <scheme val="minor"/>
    </font>
    <font>
      <sz val="10"/>
      <color rgb="FFFF0000"/>
      <name val="Calibri"/>
      <family val="2"/>
      <scheme val="minor"/>
    </font>
    <font>
      <b/>
      <sz val="10"/>
      <color theme="0"/>
      <name val="Calibri"/>
      <family val="2"/>
      <scheme val="minor"/>
    </font>
    <font>
      <b/>
      <sz val="10.5"/>
      <color indexed="8"/>
      <name val="Calibri"/>
      <family val="2"/>
      <scheme val="minor"/>
    </font>
    <font>
      <b/>
      <sz val="9"/>
      <name val="Calibri"/>
      <family val="2"/>
      <scheme val="minor"/>
    </font>
    <font>
      <sz val="8"/>
      <color theme="1"/>
      <name val="Calibri"/>
      <family val="2"/>
      <scheme val="minor"/>
    </font>
    <font>
      <sz val="8"/>
      <color indexed="8"/>
      <name val="Calibri"/>
      <family val="2"/>
      <scheme val="minor"/>
    </font>
    <font>
      <sz val="9"/>
      <name val="Calibri"/>
      <family val="2"/>
      <scheme val="minor"/>
    </font>
    <font>
      <sz val="8"/>
      <name val="Calibri"/>
      <family val="2"/>
      <scheme val="minor"/>
    </font>
    <font>
      <sz val="10.5"/>
      <color indexed="8"/>
      <name val="Calibri"/>
      <family val="2"/>
      <scheme val="minor"/>
    </font>
    <font>
      <b/>
      <sz val="16"/>
      <name val="Calibri"/>
      <family val="2"/>
      <scheme val="minor"/>
    </font>
    <font>
      <b/>
      <sz val="12"/>
      <name val="Calibri"/>
      <family val="2"/>
      <scheme val="minor"/>
    </font>
    <font>
      <b/>
      <sz val="10"/>
      <color rgb="FF0070C0"/>
      <name val="Symbol"/>
      <family val="1"/>
      <charset val="2"/>
    </font>
    <font>
      <sz val="10"/>
      <color rgb="FF0070C0"/>
      <name val="Calibri"/>
      <family val="2"/>
      <scheme val="minor"/>
    </font>
    <font>
      <sz val="11"/>
      <name val="Calibri"/>
      <family val="2"/>
      <scheme val="minor"/>
    </font>
    <font>
      <b/>
      <sz val="12"/>
      <color theme="0"/>
      <name val="Calibri"/>
      <family val="2"/>
      <scheme val="minor"/>
    </font>
    <font>
      <b/>
      <sz val="10"/>
      <color theme="1"/>
      <name val="Calibri"/>
      <family val="2"/>
      <scheme val="minor"/>
    </font>
    <font>
      <i/>
      <sz val="10"/>
      <color theme="0"/>
      <name val="Calibri"/>
      <family val="2"/>
      <scheme val="minor"/>
    </font>
    <font>
      <b/>
      <sz val="8"/>
      <color theme="0"/>
      <name val="Calibri"/>
      <family val="2"/>
      <scheme val="minor"/>
    </font>
    <font>
      <b/>
      <sz val="14"/>
      <name val="Calibri"/>
      <family val="2"/>
      <scheme val="minor"/>
    </font>
    <font>
      <sz val="14"/>
      <name val="Calibri"/>
      <family val="2"/>
      <scheme val="minor"/>
    </font>
    <font>
      <b/>
      <sz val="10.5"/>
      <color theme="0"/>
      <name val="Calibri"/>
      <family val="2"/>
      <scheme val="minor"/>
    </font>
    <font>
      <b/>
      <sz val="9"/>
      <color theme="0"/>
      <name val="Calibri"/>
      <family val="2"/>
      <scheme val="minor"/>
    </font>
    <font>
      <sz val="9"/>
      <color theme="0"/>
      <name val="Calibri"/>
      <family val="2"/>
      <scheme val="minor"/>
    </font>
    <font>
      <sz val="10"/>
      <color theme="1"/>
      <name val="Calibri"/>
      <family val="2"/>
      <scheme val="minor"/>
    </font>
    <font>
      <sz val="12"/>
      <name val="Calibri"/>
      <family val="2"/>
      <scheme val="minor"/>
    </font>
    <font>
      <u/>
      <sz val="12"/>
      <color theme="1"/>
      <name val="CIDFont+F3"/>
    </font>
    <font>
      <sz val="12"/>
      <color theme="1"/>
      <name val="CIDFont+F3"/>
    </font>
    <font>
      <sz val="12"/>
      <color theme="1"/>
      <name val="CIDFont+F2"/>
    </font>
    <font>
      <sz val="12"/>
      <color theme="1"/>
      <name val="Calibri"/>
      <family val="2"/>
      <scheme val="minor"/>
    </font>
    <font>
      <sz val="12"/>
      <color theme="0"/>
      <name val="Calibri"/>
      <family val="2"/>
      <scheme val="minor"/>
    </font>
    <font>
      <sz val="12"/>
      <color theme="0"/>
      <name val="CIDFont+F2"/>
    </font>
    <font>
      <u/>
      <sz val="10"/>
      <color theme="10"/>
      <name val="Arial"/>
      <family val="2"/>
    </font>
    <font>
      <b/>
      <sz val="8"/>
      <color theme="0"/>
      <name val="Calibri (Corpo)"/>
    </font>
    <font>
      <b/>
      <sz val="6"/>
      <color theme="0"/>
      <name val="Calibri"/>
      <family val="2"/>
      <scheme val="minor"/>
    </font>
    <font>
      <u/>
      <sz val="10"/>
      <color theme="10"/>
      <name val="Calibri"/>
      <family val="2"/>
    </font>
    <font>
      <sz val="15"/>
      <name val="Arial"/>
      <family val="2"/>
    </font>
    <font>
      <b/>
      <sz val="11"/>
      <name val="Calibri"/>
      <family val="2"/>
      <scheme val="minor"/>
    </font>
    <font>
      <sz val="10"/>
      <color theme="0"/>
      <name val="Arial"/>
      <family val="2"/>
    </font>
    <font>
      <sz val="10"/>
      <color theme="1"/>
      <name val="CIDFont+F3"/>
    </font>
    <font>
      <b/>
      <sz val="10"/>
      <color theme="1"/>
      <name val="CIDFont+F3"/>
    </font>
  </fonts>
  <fills count="9">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CCFFFF"/>
        <bgColor indexed="64"/>
      </patternFill>
    </fill>
    <fill>
      <patternFill patternType="solid">
        <fgColor rgb="FF0070C0"/>
        <bgColor indexed="64"/>
      </patternFill>
    </fill>
    <fill>
      <patternFill patternType="solid">
        <fgColor rgb="FF4F81BD"/>
        <bgColor indexed="64"/>
      </patternFill>
    </fill>
    <fill>
      <patternFill patternType="solid">
        <fgColor theme="0" tint="-0.249977111117893"/>
        <bgColor indexed="64"/>
      </patternFill>
    </fill>
  </fills>
  <borders count="22">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top style="medium">
        <color theme="0"/>
      </top>
      <bottom/>
      <diagonal/>
    </border>
    <border>
      <left style="thick">
        <color theme="0"/>
      </left>
      <right style="thick">
        <color theme="0"/>
      </right>
      <top style="thick">
        <color theme="0"/>
      </top>
      <bottom/>
      <diagonal/>
    </border>
    <border>
      <left/>
      <right style="thick">
        <color theme="0"/>
      </right>
      <top style="thick">
        <color theme="0"/>
      </top>
      <bottom style="thick">
        <color theme="0"/>
      </bottom>
      <diagonal/>
    </border>
    <border>
      <left style="thick">
        <color theme="0"/>
      </left>
      <right/>
      <top style="thick">
        <color theme="0"/>
      </top>
      <bottom/>
      <diagonal/>
    </border>
    <border>
      <left style="thick">
        <color theme="0"/>
      </left>
      <right style="thick">
        <color theme="0"/>
      </right>
      <top/>
      <bottom style="thick">
        <color theme="0"/>
      </bottom>
      <diagonal/>
    </border>
    <border>
      <left style="thick">
        <color theme="0"/>
      </left>
      <right/>
      <top/>
      <bottom style="thick">
        <color theme="0"/>
      </bottom>
      <diagonal/>
    </border>
    <border>
      <left/>
      <right style="thick">
        <color theme="0"/>
      </right>
      <top/>
      <bottom/>
      <diagonal/>
    </border>
    <border>
      <left/>
      <right style="thick">
        <color theme="0"/>
      </right>
      <top style="thick">
        <color theme="0"/>
      </top>
      <bottom/>
      <diagonal/>
    </border>
    <border>
      <left/>
      <right style="thick">
        <color theme="0"/>
      </right>
      <top/>
      <bottom style="thick">
        <color theme="0"/>
      </bottom>
      <diagonal/>
    </border>
    <border>
      <left/>
      <right/>
      <top style="thick">
        <color theme="0"/>
      </top>
      <bottom/>
      <diagonal/>
    </border>
    <border>
      <left/>
      <right/>
      <top/>
      <bottom style="thick">
        <color theme="0"/>
      </bottom>
      <diagonal/>
    </border>
    <border>
      <left style="thick">
        <color theme="0"/>
      </left>
      <right style="thick">
        <color theme="0"/>
      </right>
      <top/>
      <bottom/>
      <diagonal/>
    </border>
    <border>
      <left style="thin">
        <color theme="0"/>
      </left>
      <right/>
      <top/>
      <bottom/>
      <diagonal/>
    </border>
    <border>
      <left/>
      <right style="thin">
        <color theme="0"/>
      </right>
      <top/>
      <bottom/>
      <diagonal/>
    </border>
  </borders>
  <cellStyleXfs count="82">
    <xf numFmtId="0" fontId="0"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7" fontId="6"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0" fontId="4"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166" fontId="6" fillId="0" borderId="0" applyFont="0" applyFill="0" applyBorder="0" applyAlignment="0" applyProtection="0"/>
    <xf numFmtId="0" fontId="8" fillId="0" borderId="0" applyNumberFormat="0" applyFill="0" applyBorder="0" applyAlignment="0" applyProtection="0"/>
    <xf numFmtId="0" fontId="1" fillId="0" borderId="0"/>
    <xf numFmtId="0" fontId="45" fillId="0" borderId="0" applyNumberFormat="0" applyFill="0" applyBorder="0" applyAlignment="0" applyProtection="0"/>
  </cellStyleXfs>
  <cellXfs count="213">
    <xf numFmtId="0" fontId="0" fillId="0" borderId="0" xfId="0"/>
    <xf numFmtId="0" fontId="9" fillId="0" borderId="0" xfId="0" applyFont="1"/>
    <xf numFmtId="0" fontId="12" fillId="0" borderId="0" xfId="0" applyFont="1"/>
    <xf numFmtId="0" fontId="14" fillId="0" borderId="0" xfId="0" applyFont="1"/>
    <xf numFmtId="0" fontId="15" fillId="0" borderId="0" xfId="0" applyFont="1" applyAlignment="1">
      <alignment vertical="center" wrapText="1"/>
    </xf>
    <xf numFmtId="43" fontId="9" fillId="0" borderId="0" xfId="9" applyFont="1"/>
    <xf numFmtId="168" fontId="9" fillId="0" borderId="0" xfId="0" applyNumberFormat="1" applyFont="1"/>
    <xf numFmtId="0" fontId="14" fillId="0" borderId="0" xfId="0" applyFont="1" applyAlignment="1">
      <alignment horizontal="left"/>
    </xf>
    <xf numFmtId="0" fontId="9" fillId="0" borderId="0" xfId="0" applyFont="1" applyAlignment="1">
      <alignment horizontal="left"/>
    </xf>
    <xf numFmtId="0" fontId="9" fillId="0" borderId="0" xfId="0" applyFont="1" applyAlignment="1">
      <alignment vertical="center"/>
    </xf>
    <xf numFmtId="0" fontId="9" fillId="0" borderId="1" xfId="0" applyFont="1" applyBorder="1"/>
    <xf numFmtId="0" fontId="9" fillId="0" borderId="0" xfId="0" applyFont="1" applyAlignment="1">
      <alignment horizontal="center"/>
    </xf>
    <xf numFmtId="169" fontId="9" fillId="0" borderId="0" xfId="0" applyNumberFormat="1" applyFont="1" applyAlignment="1">
      <alignment horizontal="center" vertical="center"/>
    </xf>
    <xf numFmtId="0" fontId="20" fillId="0" borderId="0" xfId="0" applyFont="1"/>
    <xf numFmtId="43" fontId="20" fillId="0" borderId="0" xfId="9" applyFont="1"/>
    <xf numFmtId="0" fontId="10" fillId="3" borderId="2" xfId="0" applyFont="1" applyFill="1" applyBorder="1"/>
    <xf numFmtId="43" fontId="10" fillId="3" borderId="2" xfId="9" applyFont="1" applyFill="1" applyBorder="1"/>
    <xf numFmtId="43" fontId="9" fillId="0" borderId="2" xfId="9" applyFont="1" applyBorder="1"/>
    <xf numFmtId="0" fontId="9" fillId="0" borderId="2" xfId="0" applyFont="1" applyBorder="1"/>
    <xf numFmtId="0" fontId="2" fillId="0" borderId="0" xfId="0" applyFont="1" applyAlignment="1">
      <alignment wrapText="1"/>
    </xf>
    <xf numFmtId="0" fontId="24" fillId="0" borderId="0" xfId="0" applyFont="1"/>
    <xf numFmtId="0" fontId="25" fillId="0" borderId="0" xfId="0" applyFont="1" applyAlignment="1">
      <alignment horizontal="left"/>
    </xf>
    <xf numFmtId="0" fontId="26" fillId="0" borderId="0" xfId="0" applyFont="1"/>
    <xf numFmtId="0" fontId="9" fillId="0" borderId="0" xfId="0" applyFont="1" applyAlignment="1">
      <alignment horizontal="left" wrapText="1"/>
    </xf>
    <xf numFmtId="168" fontId="10" fillId="0" borderId="0" xfId="0" applyNumberFormat="1" applyFont="1" applyAlignment="1">
      <alignment horizontal="center" wrapText="1"/>
    </xf>
    <xf numFmtId="0" fontId="9" fillId="0" borderId="0" xfId="0" applyFont="1" applyAlignment="1">
      <alignment horizontal="left" vertical="top"/>
    </xf>
    <xf numFmtId="43" fontId="9" fillId="0" borderId="0" xfId="9" applyFont="1" applyAlignment="1">
      <alignment horizontal="left"/>
    </xf>
    <xf numFmtId="168" fontId="9" fillId="0" borderId="0" xfId="0" applyNumberFormat="1" applyFont="1" applyAlignment="1">
      <alignment horizontal="left"/>
    </xf>
    <xf numFmtId="0" fontId="8" fillId="0" borderId="0" xfId="79" applyFill="1"/>
    <xf numFmtId="0" fontId="27" fillId="0" borderId="0" xfId="0" applyFont="1"/>
    <xf numFmtId="0" fontId="11" fillId="3" borderId="4" xfId="0" applyFont="1" applyFill="1" applyBorder="1" applyAlignment="1">
      <alignment horizontal="center" vertical="center"/>
    </xf>
    <xf numFmtId="168" fontId="15" fillId="4" borderId="4" xfId="9" applyNumberFormat="1"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4" xfId="0" applyFont="1" applyFill="1" applyBorder="1" applyAlignment="1">
      <alignment vertical="center" wrapText="1"/>
    </xf>
    <xf numFmtId="0" fontId="29" fillId="5" borderId="4" xfId="0" applyFont="1" applyFill="1" applyBorder="1" applyAlignment="1">
      <alignment vertical="center" wrapText="1"/>
    </xf>
    <xf numFmtId="0" fontId="9" fillId="5" borderId="4" xfId="0" applyFont="1" applyFill="1" applyBorder="1" applyAlignment="1">
      <alignment vertical="center"/>
    </xf>
    <xf numFmtId="2" fontId="9" fillId="5" borderId="4" xfId="0" applyNumberFormat="1" applyFont="1" applyFill="1" applyBorder="1" applyAlignment="1">
      <alignment horizontal="center" vertical="center"/>
    </xf>
    <xf numFmtId="0" fontId="15" fillId="4" borderId="4" xfId="0" applyFont="1" applyFill="1" applyBorder="1" applyAlignment="1">
      <alignment vertical="center"/>
    </xf>
    <xf numFmtId="43" fontId="15" fillId="4" borderId="4" xfId="9" applyFont="1" applyFill="1" applyBorder="1" applyAlignment="1">
      <alignment horizontal="center" vertical="center" wrapText="1"/>
    </xf>
    <xf numFmtId="43" fontId="9" fillId="5" borderId="4" xfId="9" applyFont="1" applyFill="1" applyBorder="1" applyAlignment="1">
      <alignment vertical="center"/>
    </xf>
    <xf numFmtId="0" fontId="9" fillId="3" borderId="4" xfId="0" applyFont="1" applyFill="1" applyBorder="1" applyAlignment="1">
      <alignment vertical="center"/>
    </xf>
    <xf numFmtId="4" fontId="9" fillId="3" borderId="4" xfId="9" applyNumberFormat="1" applyFont="1" applyFill="1" applyBorder="1" applyAlignment="1">
      <alignment vertical="center"/>
    </xf>
    <xf numFmtId="0" fontId="11" fillId="3" borderId="5" xfId="0" applyFont="1" applyFill="1" applyBorder="1" applyAlignment="1">
      <alignment horizontal="center" vertical="center"/>
    </xf>
    <xf numFmtId="0" fontId="9" fillId="5" borderId="5" xfId="0" applyFont="1" applyFill="1" applyBorder="1" applyAlignment="1">
      <alignment vertical="center"/>
    </xf>
    <xf numFmtId="1" fontId="9" fillId="5" borderId="5" xfId="0" applyNumberFormat="1" applyFont="1" applyFill="1" applyBorder="1" applyAlignment="1">
      <alignment horizontal="center" vertical="center"/>
    </xf>
    <xf numFmtId="4" fontId="9" fillId="3" borderId="5" xfId="9" applyNumberFormat="1" applyFont="1" applyFill="1" applyBorder="1" applyAlignment="1">
      <alignment vertical="center"/>
    </xf>
    <xf numFmtId="0" fontId="15" fillId="6" borderId="5" xfId="0" applyFont="1" applyFill="1" applyBorder="1" applyAlignment="1">
      <alignment vertical="center"/>
    </xf>
    <xf numFmtId="0" fontId="9" fillId="0" borderId="5" xfId="0" applyFont="1" applyBorder="1" applyAlignment="1">
      <alignment horizontal="center"/>
    </xf>
    <xf numFmtId="0" fontId="11" fillId="2" borderId="5" xfId="0" applyFont="1" applyFill="1" applyBorder="1" applyAlignment="1">
      <alignment horizontal="center" vertical="center"/>
    </xf>
    <xf numFmtId="0" fontId="9" fillId="3" borderId="5" xfId="0" applyFont="1" applyFill="1" applyBorder="1" applyAlignment="1">
      <alignment horizontal="center" vertical="center"/>
    </xf>
    <xf numFmtId="0" fontId="19" fillId="3" borderId="5"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5" fillId="4" borderId="5" xfId="0" applyFont="1" applyFill="1" applyBorder="1" applyAlignment="1">
      <alignment vertical="center" wrapText="1"/>
    </xf>
    <xf numFmtId="43" fontId="15" fillId="4" borderId="5" xfId="9" applyFont="1" applyFill="1" applyBorder="1" applyAlignment="1">
      <alignment horizontal="center" vertical="center" wrapText="1"/>
    </xf>
    <xf numFmtId="0" fontId="15" fillId="4" borderId="5" xfId="0" applyFont="1" applyFill="1" applyBorder="1" applyAlignment="1">
      <alignment horizontal="center" vertical="center" wrapText="1"/>
    </xf>
    <xf numFmtId="168" fontId="15" fillId="4" borderId="5" xfId="9" applyNumberFormat="1" applyFont="1" applyFill="1" applyBorder="1" applyAlignment="1">
      <alignment horizontal="center" vertical="center" wrapText="1"/>
    </xf>
    <xf numFmtId="1" fontId="9" fillId="3" borderId="5" xfId="0" applyNumberFormat="1" applyFont="1" applyFill="1" applyBorder="1" applyAlignment="1">
      <alignment horizontal="center" vertical="center"/>
    </xf>
    <xf numFmtId="0" fontId="9" fillId="0" borderId="0" xfId="46" applyFont="1"/>
    <xf numFmtId="0" fontId="37" fillId="0" borderId="0" xfId="46" applyFont="1"/>
    <xf numFmtId="0" fontId="9" fillId="5" borderId="5" xfId="46" applyFont="1" applyFill="1" applyBorder="1" applyAlignment="1">
      <alignment horizontal="center" vertical="center"/>
    </xf>
    <xf numFmtId="0" fontId="10" fillId="3" borderId="0" xfId="46" applyFont="1" applyFill="1" applyAlignment="1">
      <alignment vertical="center"/>
    </xf>
    <xf numFmtId="2" fontId="38" fillId="0" borderId="0" xfId="46" applyNumberFormat="1" applyFont="1" applyAlignment="1">
      <alignment horizontal="left" vertical="center" wrapText="1"/>
    </xf>
    <xf numFmtId="0" fontId="37" fillId="0" borderId="0" xfId="80" applyFont="1" applyAlignment="1">
      <alignment vertical="center" wrapText="1"/>
    </xf>
    <xf numFmtId="0" fontId="39" fillId="0" borderId="0" xfId="80" applyFont="1" applyAlignment="1">
      <alignment horizontal="center"/>
    </xf>
    <xf numFmtId="0" fontId="1" fillId="0" borderId="0" xfId="80" applyAlignment="1">
      <alignment horizontal="center"/>
    </xf>
    <xf numFmtId="0" fontId="40" fillId="0" borderId="0" xfId="80" applyFont="1"/>
    <xf numFmtId="0" fontId="41" fillId="0" borderId="0" xfId="80" applyFont="1"/>
    <xf numFmtId="10" fontId="37" fillId="0" borderId="0" xfId="46" applyNumberFormat="1" applyFont="1"/>
    <xf numFmtId="44" fontId="37" fillId="0" borderId="0" xfId="46" applyNumberFormat="1" applyFont="1"/>
    <xf numFmtId="2" fontId="42" fillId="0" borderId="0" xfId="46" applyNumberFormat="1" applyFont="1" applyAlignment="1">
      <alignment vertical="center" wrapText="1"/>
    </xf>
    <xf numFmtId="0" fontId="12" fillId="0" borderId="0" xfId="46" applyFont="1"/>
    <xf numFmtId="10" fontId="12" fillId="0" borderId="0" xfId="46" applyNumberFormat="1" applyFont="1"/>
    <xf numFmtId="0" fontId="43" fillId="0" borderId="0" xfId="80" applyFont="1"/>
    <xf numFmtId="0" fontId="44" fillId="0" borderId="0" xfId="80" applyFont="1"/>
    <xf numFmtId="2" fontId="15" fillId="4" borderId="4" xfId="0" applyNumberFormat="1" applyFont="1" applyFill="1" applyBorder="1" applyAlignment="1">
      <alignment horizontal="center" vertical="center"/>
    </xf>
    <xf numFmtId="170" fontId="15" fillId="4" borderId="4" xfId="9" applyNumberFormat="1" applyFont="1" applyFill="1" applyBorder="1" applyAlignment="1">
      <alignment vertical="center"/>
    </xf>
    <xf numFmtId="43" fontId="12" fillId="6" borderId="5" xfId="9" applyFont="1" applyFill="1" applyBorder="1" applyAlignment="1">
      <alignment vertical="center"/>
    </xf>
    <xf numFmtId="168" fontId="15" fillId="6" borderId="5" xfId="9" applyNumberFormat="1" applyFont="1" applyFill="1" applyBorder="1" applyAlignment="1">
      <alignment vertical="center"/>
    </xf>
    <xf numFmtId="1" fontId="12" fillId="6" borderId="5" xfId="0" applyNumberFormat="1" applyFont="1" applyFill="1" applyBorder="1" applyAlignment="1">
      <alignment vertical="center"/>
    </xf>
    <xf numFmtId="10" fontId="9" fillId="0" borderId="0" xfId="46" applyNumberFormat="1" applyFont="1"/>
    <xf numFmtId="4" fontId="9" fillId="5" borderId="5" xfId="46" applyNumberFormat="1" applyFont="1" applyFill="1" applyBorder="1" applyAlignment="1">
      <alignment horizontal="center" vertical="center"/>
    </xf>
    <xf numFmtId="4" fontId="9" fillId="3" borderId="6" xfId="46" applyNumberFormat="1" applyFont="1" applyFill="1" applyBorder="1" applyAlignment="1">
      <alignment horizontal="center" vertical="center"/>
    </xf>
    <xf numFmtId="0" fontId="15" fillId="4" borderId="4" xfId="0" applyFont="1" applyFill="1" applyBorder="1" applyAlignment="1">
      <alignment horizontal="left" vertical="center" wrapText="1"/>
    </xf>
    <xf numFmtId="0" fontId="9" fillId="0" borderId="2" xfId="0" applyFont="1" applyBorder="1" applyAlignment="1">
      <alignment horizontal="center"/>
    </xf>
    <xf numFmtId="2" fontId="9" fillId="0" borderId="2" xfId="0" applyNumberFormat="1" applyFont="1" applyBorder="1" applyAlignment="1">
      <alignment horizontal="center"/>
    </xf>
    <xf numFmtId="0" fontId="10" fillId="0" borderId="2" xfId="0" applyFont="1" applyBorder="1" applyAlignment="1">
      <alignment horizontal="center" vertical="top"/>
    </xf>
    <xf numFmtId="0" fontId="15" fillId="7" borderId="5" xfId="46" applyFont="1" applyFill="1" applyBorder="1" applyAlignment="1">
      <alignment horizontal="center" vertical="center" wrapText="1"/>
    </xf>
    <xf numFmtId="0" fontId="9" fillId="5" borderId="5" xfId="46" applyFont="1" applyFill="1" applyBorder="1" applyAlignment="1">
      <alignment horizontal="left" vertical="center" wrapText="1"/>
    </xf>
    <xf numFmtId="44" fontId="9" fillId="5" borderId="5" xfId="46" applyNumberFormat="1" applyFont="1" applyFill="1" applyBorder="1" applyAlignment="1">
      <alignment horizontal="center" vertical="center"/>
    </xf>
    <xf numFmtId="10" fontId="9" fillId="3" borderId="5" xfId="46" applyNumberFormat="1" applyFont="1" applyFill="1" applyBorder="1" applyAlignment="1">
      <alignment horizontal="center" vertical="center"/>
    </xf>
    <xf numFmtId="1" fontId="9" fillId="5" borderId="5" xfId="46" applyNumberFormat="1" applyFont="1" applyFill="1" applyBorder="1" applyAlignment="1">
      <alignment horizontal="center" vertical="center"/>
    </xf>
    <xf numFmtId="10" fontId="9" fillId="5" borderId="5" xfId="46" applyNumberFormat="1" applyFont="1" applyFill="1" applyBorder="1" applyAlignment="1">
      <alignment horizontal="center" vertical="center"/>
    </xf>
    <xf numFmtId="44" fontId="9" fillId="3" borderId="6" xfId="46" applyNumberFormat="1" applyFont="1" applyFill="1" applyBorder="1" applyAlignment="1">
      <alignment horizontal="center" vertical="center"/>
    </xf>
    <xf numFmtId="0" fontId="9" fillId="3" borderId="6" xfId="46" applyFont="1" applyFill="1" applyBorder="1" applyAlignment="1">
      <alignment horizontal="center" vertical="center"/>
    </xf>
    <xf numFmtId="0" fontId="48" fillId="0" borderId="0" xfId="79" applyFont="1" applyFill="1"/>
    <xf numFmtId="0" fontId="48" fillId="0" borderId="0" xfId="79" applyFont="1"/>
    <xf numFmtId="0" fontId="48" fillId="0" borderId="0" xfId="79" applyFont="1" applyAlignment="1">
      <alignment horizontal="left"/>
    </xf>
    <xf numFmtId="4" fontId="49" fillId="0" borderId="0" xfId="0" applyNumberFormat="1" applyFont="1"/>
    <xf numFmtId="0" fontId="51" fillId="0" borderId="0" xfId="0" applyFont="1"/>
    <xf numFmtId="0" fontId="10" fillId="0" borderId="0" xfId="46" applyFont="1" applyAlignment="1">
      <alignment vertical="center"/>
    </xf>
    <xf numFmtId="44" fontId="9" fillId="0" borderId="0" xfId="46" applyNumberFormat="1" applyFont="1" applyAlignment="1">
      <alignment horizontal="center" vertical="center"/>
    </xf>
    <xf numFmtId="0" fontId="9" fillId="0" borderId="0" xfId="46" applyFont="1" applyAlignment="1">
      <alignment horizontal="center" vertical="center"/>
    </xf>
    <xf numFmtId="0" fontId="20" fillId="3" borderId="5" xfId="0" applyFont="1" applyFill="1" applyBorder="1" applyAlignment="1">
      <alignment vertical="center" wrapText="1"/>
    </xf>
    <xf numFmtId="43" fontId="9" fillId="3" borderId="4" xfId="9" applyFont="1" applyFill="1" applyBorder="1" applyAlignment="1">
      <alignment vertical="center"/>
    </xf>
    <xf numFmtId="0" fontId="21" fillId="0" borderId="0" xfId="0" applyFont="1" applyAlignment="1">
      <alignment horizontal="left" wrapText="1"/>
    </xf>
    <xf numFmtId="171" fontId="9" fillId="0" borderId="2" xfId="9" applyNumberFormat="1" applyFont="1" applyBorder="1"/>
    <xf numFmtId="171" fontId="9" fillId="0" borderId="0" xfId="9" applyNumberFormat="1" applyFont="1" applyBorder="1"/>
    <xf numFmtId="0" fontId="10" fillId="0" borderId="7" xfId="0" applyFont="1" applyBorder="1" applyAlignment="1">
      <alignment vertical="center" wrapText="1"/>
    </xf>
    <xf numFmtId="0" fontId="10" fillId="0" borderId="10" xfId="0" applyFont="1" applyBorder="1" applyAlignment="1">
      <alignment vertical="center" wrapText="1"/>
    </xf>
    <xf numFmtId="0" fontId="9" fillId="0" borderId="7" xfId="0" applyFont="1" applyBorder="1"/>
    <xf numFmtId="0" fontId="9" fillId="0" borderId="10" xfId="0" applyFont="1" applyBorder="1"/>
    <xf numFmtId="165" fontId="12" fillId="0" borderId="0" xfId="0" applyNumberFormat="1" applyFont="1"/>
    <xf numFmtId="4" fontId="12" fillId="0" borderId="0" xfId="0" applyNumberFormat="1" applyFont="1"/>
    <xf numFmtId="0" fontId="9" fillId="0" borderId="20" xfId="0" applyFont="1" applyBorder="1"/>
    <xf numFmtId="0" fontId="9" fillId="0" borderId="21" xfId="0" applyFont="1" applyBorder="1"/>
    <xf numFmtId="0" fontId="24" fillId="0" borderId="0" xfId="0" applyFont="1" applyAlignment="1">
      <alignment vertical="center"/>
    </xf>
    <xf numFmtId="0" fontId="10" fillId="0" borderId="6" xfId="0" applyFont="1" applyBorder="1" applyAlignment="1">
      <alignment vertical="center" wrapText="1"/>
    </xf>
    <xf numFmtId="0" fontId="10" fillId="0" borderId="18" xfId="0" applyFont="1" applyBorder="1" applyAlignment="1">
      <alignment vertical="center" wrapText="1"/>
    </xf>
    <xf numFmtId="0" fontId="9" fillId="0" borderId="14" xfId="46" applyFont="1" applyBorder="1"/>
    <xf numFmtId="0" fontId="10" fillId="0" borderId="14" xfId="0" applyFont="1" applyBorder="1" applyAlignment="1">
      <alignment vertical="center" wrapText="1"/>
    </xf>
    <xf numFmtId="0" fontId="9" fillId="0" borderId="6" xfId="0" applyFont="1" applyBorder="1"/>
    <xf numFmtId="0" fontId="9" fillId="0" borderId="0" xfId="0" applyFont="1" applyAlignment="1">
      <alignment horizontal="center"/>
    </xf>
    <xf numFmtId="0" fontId="23" fillId="0" borderId="0" xfId="0" applyFont="1" applyAlignment="1">
      <alignment horizontal="center" vertical="center"/>
    </xf>
    <xf numFmtId="0" fontId="9" fillId="0" borderId="0" xfId="0" applyFont="1" applyAlignment="1">
      <alignment horizontal="left" wrapText="1"/>
    </xf>
    <xf numFmtId="0" fontId="9" fillId="0" borderId="0" xfId="46" applyFont="1" applyAlignment="1">
      <alignment horizontal="left" wrapText="1"/>
    </xf>
    <xf numFmtId="0" fontId="24" fillId="3" borderId="4" xfId="0" applyFont="1" applyFill="1" applyBorder="1" applyAlignment="1">
      <alignment horizontal="center" vertical="center" wrapText="1"/>
    </xf>
    <xf numFmtId="0" fontId="12" fillId="4" borderId="4" xfId="0" applyFont="1" applyFill="1" applyBorder="1" applyAlignment="1">
      <alignment vertical="center" wrapText="1"/>
    </xf>
    <xf numFmtId="0" fontId="9" fillId="5" borderId="4" xfId="46" applyFont="1" applyFill="1" applyBorder="1" applyAlignment="1">
      <alignment horizontal="center" vertical="center"/>
    </xf>
    <xf numFmtId="0" fontId="9" fillId="0" borderId="0" xfId="0" applyFont="1" applyAlignment="1">
      <alignment horizontal="left" vertical="top" wrapText="1"/>
    </xf>
    <xf numFmtId="0" fontId="10" fillId="5" borderId="4" xfId="0" applyFont="1" applyFill="1" applyBorder="1" applyAlignment="1">
      <alignment horizontal="center" vertical="center" textRotation="90"/>
    </xf>
    <xf numFmtId="0" fontId="28" fillId="4" borderId="4" xfId="0" applyFont="1" applyFill="1" applyBorder="1" applyAlignment="1">
      <alignment horizontal="left" vertical="center"/>
    </xf>
    <xf numFmtId="0" fontId="10" fillId="0" borderId="0" xfId="0" applyFont="1" applyAlignment="1">
      <alignment horizontal="left" wrapText="1"/>
    </xf>
    <xf numFmtId="0" fontId="20" fillId="0" borderId="0" xfId="0" applyFont="1" applyAlignment="1">
      <alignment horizontal="left" wrapText="1"/>
    </xf>
    <xf numFmtId="0" fontId="20" fillId="0" borderId="0" xfId="0" applyFont="1" applyAlignment="1">
      <alignment horizontal="left"/>
    </xf>
    <xf numFmtId="0" fontId="20" fillId="0" borderId="0" xfId="0" applyFont="1" applyAlignment="1">
      <alignment horizontal="justify" wrapText="1"/>
    </xf>
    <xf numFmtId="0" fontId="12" fillId="4" borderId="5" xfId="0" applyFont="1" applyFill="1" applyBorder="1" applyAlignment="1">
      <alignment vertical="center" wrapText="1"/>
    </xf>
    <xf numFmtId="0" fontId="13" fillId="3" borderId="5"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5" borderId="5" xfId="0" applyFont="1" applyFill="1" applyBorder="1" applyAlignment="1">
      <alignment horizontal="center" vertical="center" textRotation="90"/>
    </xf>
    <xf numFmtId="0" fontId="21" fillId="0" borderId="3" xfId="0" applyFont="1" applyBorder="1" applyAlignment="1">
      <alignment horizontal="left" wrapText="1"/>
    </xf>
    <xf numFmtId="0" fontId="21" fillId="0" borderId="0" xfId="0" applyFont="1" applyAlignment="1">
      <alignment horizontal="left" wrapText="1"/>
    </xf>
    <xf numFmtId="0" fontId="10" fillId="0" borderId="13" xfId="0" applyFont="1" applyBorder="1" applyAlignment="1">
      <alignment horizontal="center" vertical="center" wrapText="1"/>
    </xf>
    <xf numFmtId="0" fontId="10" fillId="0" borderId="18" xfId="0" applyFont="1" applyBorder="1" applyAlignment="1">
      <alignment horizontal="center" vertical="center" wrapText="1"/>
    </xf>
    <xf numFmtId="0" fontId="10" fillId="5" borderId="17" xfId="0" applyFont="1" applyFill="1" applyBorder="1" applyAlignment="1">
      <alignment horizontal="center" vertical="center" textRotation="90"/>
    </xf>
    <xf numFmtId="0" fontId="10" fillId="5" borderId="0" xfId="0" applyFont="1" applyFill="1" applyAlignment="1">
      <alignment horizontal="center" vertical="center" textRotation="90"/>
    </xf>
    <xf numFmtId="0" fontId="10" fillId="0" borderId="0" xfId="46" applyFont="1" applyAlignment="1">
      <alignment horizontal="left" vertical="center" wrapText="1"/>
    </xf>
    <xf numFmtId="0" fontId="10" fillId="0" borderId="0" xfId="46" applyFont="1" applyAlignment="1">
      <alignment horizontal="left" vertical="center"/>
    </xf>
    <xf numFmtId="0" fontId="15" fillId="7" borderId="9" xfId="46" applyFont="1" applyFill="1" applyBorder="1" applyAlignment="1">
      <alignment horizontal="center" vertical="center" wrapText="1"/>
    </xf>
    <xf numFmtId="0" fontId="15" fillId="7" borderId="12" xfId="46" applyFont="1" applyFill="1" applyBorder="1" applyAlignment="1">
      <alignment horizontal="center" vertical="center" wrapText="1"/>
    </xf>
    <xf numFmtId="0" fontId="15" fillId="7" borderId="11" xfId="46" applyFont="1" applyFill="1" applyBorder="1" applyAlignment="1">
      <alignment horizontal="center" vertical="center" wrapText="1"/>
    </xf>
    <xf numFmtId="0" fontId="15" fillId="7" borderId="13" xfId="46" applyFont="1" applyFill="1" applyBorder="1" applyAlignment="1">
      <alignment horizontal="center" vertical="center" wrapText="1"/>
    </xf>
    <xf numFmtId="0" fontId="15" fillId="7" borderId="6" xfId="46" applyFont="1" applyFill="1" applyBorder="1" applyAlignment="1">
      <alignment horizontal="center" vertical="center" wrapText="1"/>
    </xf>
    <xf numFmtId="0" fontId="15" fillId="7" borderId="7" xfId="46" applyFont="1" applyFill="1" applyBorder="1" applyAlignment="1">
      <alignment horizontal="center" vertical="center" wrapText="1"/>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10" xfId="0" applyFont="1" applyFill="1" applyBorder="1" applyAlignment="1">
      <alignment horizontal="center" vertical="center"/>
    </xf>
    <xf numFmtId="0" fontId="9" fillId="0" borderId="0" xfId="46" applyFont="1" applyAlignment="1">
      <alignment horizontal="center"/>
    </xf>
    <xf numFmtId="0" fontId="9" fillId="5" borderId="0" xfId="46" applyFont="1" applyFill="1" applyAlignment="1">
      <alignment horizontal="left" vertical="center" wrapText="1"/>
    </xf>
    <xf numFmtId="0" fontId="9" fillId="5" borderId="14" xfId="46" applyFont="1" applyFill="1" applyBorder="1" applyAlignment="1">
      <alignment horizontal="left" vertical="center" wrapText="1"/>
    </xf>
    <xf numFmtId="2" fontId="38" fillId="0" borderId="0" xfId="46" applyNumberFormat="1" applyFont="1" applyAlignment="1">
      <alignment horizontal="left" vertical="center" wrapText="1"/>
    </xf>
    <xf numFmtId="0" fontId="10" fillId="5" borderId="8" xfId="46" applyFont="1" applyFill="1" applyBorder="1" applyAlignment="1">
      <alignment horizontal="center" vertical="center" textRotation="90" wrapText="1"/>
    </xf>
    <xf numFmtId="0" fontId="10" fillId="5" borderId="0" xfId="46" applyFont="1" applyFill="1" applyAlignment="1">
      <alignment horizontal="center" vertical="center" textRotation="90" wrapText="1"/>
    </xf>
    <xf numFmtId="0" fontId="10" fillId="3" borderId="0" xfId="46" applyFont="1" applyFill="1" applyAlignment="1">
      <alignment horizontal="center" vertical="center"/>
    </xf>
    <xf numFmtId="0" fontId="12" fillId="0" borderId="0" xfId="46" applyFont="1" applyAlignment="1">
      <alignment horizontal="left" vertical="center" wrapText="1"/>
    </xf>
    <xf numFmtId="0" fontId="9" fillId="0" borderId="0" xfId="46" applyFont="1" applyAlignment="1">
      <alignment horizontal="left" vertical="center" wrapText="1"/>
    </xf>
    <xf numFmtId="0" fontId="15" fillId="7" borderId="0" xfId="46" applyFont="1" applyFill="1" applyAlignment="1">
      <alignment horizontal="center" vertical="center" wrapText="1"/>
    </xf>
    <xf numFmtId="0" fontId="15" fillId="7" borderId="14" xfId="46" applyFont="1" applyFill="1" applyBorder="1" applyAlignment="1">
      <alignment horizontal="center" vertical="center" wrapText="1"/>
    </xf>
    <xf numFmtId="0" fontId="52" fillId="0" borderId="0" xfId="80" applyFont="1" applyAlignment="1">
      <alignment horizontal="left" wrapText="1"/>
    </xf>
    <xf numFmtId="2" fontId="24" fillId="0" borderId="0" xfId="46" applyNumberFormat="1" applyFont="1" applyAlignment="1">
      <alignment horizontal="left" vertical="center" wrapText="1"/>
    </xf>
    <xf numFmtId="0" fontId="10" fillId="3" borderId="0" xfId="46" applyFont="1" applyFill="1" applyAlignment="1">
      <alignment horizontal="left" vertical="center"/>
    </xf>
    <xf numFmtId="0" fontId="9" fillId="5" borderId="7" xfId="46" applyFont="1" applyFill="1" applyBorder="1" applyAlignment="1">
      <alignment horizontal="left" vertical="center" wrapText="1"/>
    </xf>
    <xf numFmtId="0" fontId="9" fillId="5" borderId="10" xfId="46" applyFont="1" applyFill="1" applyBorder="1" applyAlignment="1">
      <alignment horizontal="left" vertical="center" wrapText="1"/>
    </xf>
    <xf numFmtId="0" fontId="10" fillId="0" borderId="0" xfId="0" applyFont="1" applyAlignment="1">
      <alignment horizontal="center" vertical="center" wrapText="1"/>
    </xf>
    <xf numFmtId="0" fontId="9" fillId="0" borderId="0" xfId="46" applyFont="1" applyAlignment="1">
      <alignment horizontal="left" vertical="top" wrapText="1"/>
    </xf>
    <xf numFmtId="0" fontId="9" fillId="5" borderId="17" xfId="46" applyFont="1" applyFill="1" applyBorder="1" applyAlignment="1">
      <alignment horizontal="left" vertical="center" wrapText="1"/>
    </xf>
    <xf numFmtId="0" fontId="9" fillId="5" borderId="15" xfId="46" applyFont="1" applyFill="1" applyBorder="1" applyAlignment="1">
      <alignment horizontal="left" vertical="center" wrapText="1"/>
    </xf>
    <xf numFmtId="0" fontId="9" fillId="5" borderId="18" xfId="46" applyFont="1" applyFill="1" applyBorder="1" applyAlignment="1">
      <alignment horizontal="left" vertical="center" wrapText="1"/>
    </xf>
    <xf numFmtId="0" fontId="9" fillId="5" borderId="16" xfId="46" applyFont="1" applyFill="1" applyBorder="1" applyAlignment="1">
      <alignment horizontal="left" vertical="center" wrapText="1"/>
    </xf>
    <xf numFmtId="0" fontId="10" fillId="8" borderId="9" xfId="0" applyFont="1" applyFill="1" applyBorder="1" applyAlignment="1">
      <alignment horizontal="center" vertical="center" textRotation="90"/>
    </xf>
    <xf numFmtId="0" fontId="10" fillId="8" borderId="19" xfId="0" applyFont="1" applyFill="1" applyBorder="1" applyAlignment="1">
      <alignment horizontal="center" vertical="center" textRotation="90"/>
    </xf>
    <xf numFmtId="0" fontId="10" fillId="8" borderId="12" xfId="0" applyFont="1" applyFill="1" applyBorder="1" applyAlignment="1">
      <alignment horizontal="center" vertical="center" textRotation="90"/>
    </xf>
    <xf numFmtId="0" fontId="15" fillId="4" borderId="5" xfId="0" applyFont="1" applyFill="1" applyBorder="1" applyAlignment="1">
      <alignment horizontal="left" vertical="center" wrapText="1"/>
    </xf>
    <xf numFmtId="0" fontId="15" fillId="4" borderId="5" xfId="0" applyFont="1" applyFill="1" applyBorder="1" applyAlignment="1">
      <alignment horizontal="center" vertical="center"/>
    </xf>
    <xf numFmtId="0" fontId="32" fillId="3" borderId="5" xfId="0" applyFont="1" applyFill="1" applyBorder="1" applyAlignment="1">
      <alignment horizontal="center" vertical="center" wrapText="1"/>
    </xf>
    <xf numFmtId="0" fontId="32" fillId="3" borderId="5" xfId="0" applyFont="1" applyFill="1" applyBorder="1" applyAlignment="1">
      <alignment horizontal="center" vertical="center"/>
    </xf>
    <xf numFmtId="0" fontId="33" fillId="3" borderId="5" xfId="0" applyFont="1" applyFill="1" applyBorder="1" applyAlignment="1">
      <alignment horizontal="center" vertical="center"/>
    </xf>
    <xf numFmtId="0" fontId="15" fillId="4" borderId="6"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34" fillId="4" borderId="11" xfId="0" applyFont="1" applyFill="1" applyBorder="1" applyAlignment="1">
      <alignment horizontal="center" vertical="center" wrapText="1"/>
    </xf>
    <xf numFmtId="0" fontId="34" fillId="4" borderId="15" xfId="0" applyFont="1" applyFill="1" applyBorder="1" applyAlignment="1">
      <alignment horizontal="center" vertical="center" wrapText="1"/>
    </xf>
    <xf numFmtId="0" fontId="34" fillId="4" borderId="13" xfId="0" applyFont="1" applyFill="1" applyBorder="1" applyAlignment="1">
      <alignment horizontal="center" vertical="center" wrapText="1"/>
    </xf>
    <xf numFmtId="0" fontId="34" fillId="4" borderId="16" xfId="0" applyFont="1" applyFill="1" applyBorder="1" applyAlignment="1">
      <alignment horizontal="center" vertical="center" wrapText="1"/>
    </xf>
    <xf numFmtId="0" fontId="35" fillId="4" borderId="6" xfId="0" applyFont="1" applyFill="1" applyBorder="1" applyAlignment="1">
      <alignment horizontal="left" vertical="center" wrapText="1"/>
    </xf>
    <xf numFmtId="0" fontId="35" fillId="4" borderId="10" xfId="0" applyFont="1" applyFill="1" applyBorder="1" applyAlignment="1">
      <alignment horizontal="left" vertical="center" wrapText="1"/>
    </xf>
    <xf numFmtId="0" fontId="22" fillId="0" borderId="0" xfId="0" applyFont="1" applyAlignment="1">
      <alignment horizontal="left" wrapText="1"/>
    </xf>
    <xf numFmtId="0" fontId="16" fillId="3" borderId="5" xfId="0" applyFont="1" applyFill="1" applyBorder="1" applyAlignment="1">
      <alignment horizontal="left" vertical="center" wrapText="1"/>
    </xf>
    <xf numFmtId="170" fontId="13" fillId="3" borderId="6" xfId="9" applyNumberFormat="1" applyFont="1" applyFill="1" applyBorder="1" applyAlignment="1">
      <alignment horizontal="center" vertical="center" wrapText="1"/>
    </xf>
    <xf numFmtId="170" fontId="13" fillId="3" borderId="7" xfId="9" applyNumberFormat="1" applyFont="1" applyFill="1" applyBorder="1" applyAlignment="1">
      <alignment horizontal="center" vertical="center" wrapText="1"/>
    </xf>
    <xf numFmtId="170" fontId="13" fillId="3" borderId="10" xfId="9" applyNumberFormat="1"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6" xfId="0" applyFont="1" applyFill="1" applyBorder="1" applyAlignment="1">
      <alignment horizontal="center" vertical="center" wrapText="1"/>
    </xf>
    <xf numFmtId="170" fontId="13" fillId="3" borderId="11" xfId="9" applyNumberFormat="1" applyFont="1" applyFill="1" applyBorder="1" applyAlignment="1">
      <alignment horizontal="center" vertical="center" wrapText="1"/>
    </xf>
    <xf numFmtId="170" fontId="13" fillId="3" borderId="17" xfId="9" applyNumberFormat="1" applyFont="1" applyFill="1" applyBorder="1" applyAlignment="1">
      <alignment horizontal="center" vertical="center" wrapText="1"/>
    </xf>
    <xf numFmtId="170" fontId="13" fillId="3" borderId="15" xfId="9" applyNumberFormat="1" applyFont="1" applyFill="1" applyBorder="1" applyAlignment="1">
      <alignment horizontal="center" vertical="center" wrapText="1"/>
    </xf>
    <xf numFmtId="170" fontId="13" fillId="3" borderId="6" xfId="9" applyNumberFormat="1" applyFont="1" applyFill="1" applyBorder="1" applyAlignment="1" applyProtection="1">
      <alignment horizontal="center" vertical="center" wrapText="1"/>
      <protection locked="0"/>
    </xf>
    <xf numFmtId="170" fontId="13" fillId="3" borderId="7" xfId="9" applyNumberFormat="1" applyFont="1" applyFill="1" applyBorder="1" applyAlignment="1" applyProtection="1">
      <alignment horizontal="center" vertical="center" wrapText="1"/>
      <protection locked="0"/>
    </xf>
    <xf numFmtId="170" fontId="13" fillId="3" borderId="10" xfId="9" applyNumberFormat="1" applyFont="1" applyFill="1" applyBorder="1" applyAlignment="1" applyProtection="1">
      <alignment horizontal="center" vertical="center" wrapText="1"/>
      <protection locked="0"/>
    </xf>
    <xf numFmtId="0" fontId="10" fillId="0" borderId="5" xfId="0" applyFont="1" applyBorder="1" applyAlignment="1">
      <alignment horizontal="center" vertical="center" wrapText="1"/>
    </xf>
    <xf numFmtId="0" fontId="11" fillId="2" borderId="5" xfId="0" applyFont="1" applyFill="1" applyBorder="1" applyAlignment="1">
      <alignment horizontal="center" vertical="top"/>
    </xf>
  </cellXfs>
  <cellStyles count="82">
    <cellStyle name="Collegamento ipertestuale" xfId="79" builtinId="8"/>
    <cellStyle name="Euro" xfId="1" xr:uid="{00000000-0005-0000-0000-000001000000}"/>
    <cellStyle name="Euro 2" xfId="2" xr:uid="{00000000-0005-0000-0000-000002000000}"/>
    <cellStyle name="Euro 2 2" xfId="3" xr:uid="{00000000-0005-0000-0000-000003000000}"/>
    <cellStyle name="Euro 2 3" xfId="4" xr:uid="{00000000-0005-0000-0000-000004000000}"/>
    <cellStyle name="Euro 2 4" xfId="5" xr:uid="{00000000-0005-0000-0000-000005000000}"/>
    <cellStyle name="Euro 3" xfId="6" xr:uid="{00000000-0005-0000-0000-000006000000}"/>
    <cellStyle name="Euro 4" xfId="7" xr:uid="{00000000-0005-0000-0000-000007000000}"/>
    <cellStyle name="Euro 5" xfId="8" xr:uid="{00000000-0005-0000-0000-000008000000}"/>
    <cellStyle name="Hyperlink" xfId="81" xr:uid="{00000000-000B-0000-0000-000008000000}"/>
    <cellStyle name="Migliaia" xfId="9" builtinId="3"/>
    <cellStyle name="Migliaia (0)_UA." xfId="10" xr:uid="{00000000-0005-0000-0000-00000A000000}"/>
    <cellStyle name="Migliaia 10" xfId="11" xr:uid="{00000000-0005-0000-0000-00000B000000}"/>
    <cellStyle name="Migliaia 10 2" xfId="12" xr:uid="{00000000-0005-0000-0000-00000C000000}"/>
    <cellStyle name="Migliaia 11" xfId="13" xr:uid="{00000000-0005-0000-0000-00000D000000}"/>
    <cellStyle name="Migliaia 11 2" xfId="14" xr:uid="{00000000-0005-0000-0000-00000E000000}"/>
    <cellStyle name="Migliaia 12" xfId="15" xr:uid="{00000000-0005-0000-0000-00000F000000}"/>
    <cellStyle name="Migliaia 12 2" xfId="16" xr:uid="{00000000-0005-0000-0000-000010000000}"/>
    <cellStyle name="Migliaia 13" xfId="17" xr:uid="{00000000-0005-0000-0000-000011000000}"/>
    <cellStyle name="Migliaia 13 2" xfId="18" xr:uid="{00000000-0005-0000-0000-000012000000}"/>
    <cellStyle name="Migliaia 2" xfId="19" xr:uid="{00000000-0005-0000-0000-000013000000}"/>
    <cellStyle name="Migliaia 2 2" xfId="20" xr:uid="{00000000-0005-0000-0000-000014000000}"/>
    <cellStyle name="Migliaia 2 2 2" xfId="21" xr:uid="{00000000-0005-0000-0000-000015000000}"/>
    <cellStyle name="Migliaia 2 3" xfId="22" xr:uid="{00000000-0005-0000-0000-000016000000}"/>
    <cellStyle name="Migliaia 3" xfId="23" xr:uid="{00000000-0005-0000-0000-000017000000}"/>
    <cellStyle name="Migliaia 3 2" xfId="24" xr:uid="{00000000-0005-0000-0000-000018000000}"/>
    <cellStyle name="Migliaia 3 2 2" xfId="25" xr:uid="{00000000-0005-0000-0000-000019000000}"/>
    <cellStyle name="Migliaia 3 2 3" xfId="26" xr:uid="{00000000-0005-0000-0000-00001A000000}"/>
    <cellStyle name="Migliaia 3 2 4" xfId="27" xr:uid="{00000000-0005-0000-0000-00001B000000}"/>
    <cellStyle name="Migliaia 3 3" xfId="28" xr:uid="{00000000-0005-0000-0000-00001C000000}"/>
    <cellStyle name="Migliaia 4" xfId="29" xr:uid="{00000000-0005-0000-0000-00001D000000}"/>
    <cellStyle name="Migliaia 4 2" xfId="30" xr:uid="{00000000-0005-0000-0000-00001E000000}"/>
    <cellStyle name="Migliaia 4 3" xfId="31" xr:uid="{00000000-0005-0000-0000-00001F000000}"/>
    <cellStyle name="Migliaia 4 4" xfId="32" xr:uid="{00000000-0005-0000-0000-000020000000}"/>
    <cellStyle name="Migliaia 5" xfId="33" xr:uid="{00000000-0005-0000-0000-000021000000}"/>
    <cellStyle name="Migliaia 5 2" xfId="34" xr:uid="{00000000-0005-0000-0000-000022000000}"/>
    <cellStyle name="Migliaia 5 3" xfId="35" xr:uid="{00000000-0005-0000-0000-000023000000}"/>
    <cellStyle name="Migliaia 5 4" xfId="36" xr:uid="{00000000-0005-0000-0000-000024000000}"/>
    <cellStyle name="Migliaia 6" xfId="37" xr:uid="{00000000-0005-0000-0000-000025000000}"/>
    <cellStyle name="Migliaia 6 2" xfId="38" xr:uid="{00000000-0005-0000-0000-000026000000}"/>
    <cellStyle name="Migliaia 6 3" xfId="39" xr:uid="{00000000-0005-0000-0000-000027000000}"/>
    <cellStyle name="Migliaia 7" xfId="40" xr:uid="{00000000-0005-0000-0000-000028000000}"/>
    <cellStyle name="Migliaia 8" xfId="41" xr:uid="{00000000-0005-0000-0000-000029000000}"/>
    <cellStyle name="Migliaia 8 2" xfId="42" xr:uid="{00000000-0005-0000-0000-00002A000000}"/>
    <cellStyle name="Migliaia 9" xfId="43" xr:uid="{00000000-0005-0000-0000-00002B000000}"/>
    <cellStyle name="Migliaia 9 2" xfId="44" xr:uid="{00000000-0005-0000-0000-00002C000000}"/>
    <cellStyle name="Normale" xfId="0" builtinId="0"/>
    <cellStyle name="Normale 2" xfId="45" xr:uid="{00000000-0005-0000-0000-00002E000000}"/>
    <cellStyle name="Normale 2 2" xfId="46" xr:uid="{00000000-0005-0000-0000-00002F000000}"/>
    <cellStyle name="Normale 2 2 2" xfId="47" xr:uid="{00000000-0005-0000-0000-000030000000}"/>
    <cellStyle name="Normale 2 2 3" xfId="48" xr:uid="{00000000-0005-0000-0000-000031000000}"/>
    <cellStyle name="Normale 2 2 4" xfId="49" xr:uid="{00000000-0005-0000-0000-000032000000}"/>
    <cellStyle name="Normale 2 3" xfId="50" xr:uid="{00000000-0005-0000-0000-000033000000}"/>
    <cellStyle name="Normale 3" xfId="51" xr:uid="{00000000-0005-0000-0000-000034000000}"/>
    <cellStyle name="Normale 3 2" xfId="52" xr:uid="{00000000-0005-0000-0000-000035000000}"/>
    <cellStyle name="Normale 3 3" xfId="53" xr:uid="{00000000-0005-0000-0000-000036000000}"/>
    <cellStyle name="Normale 3 4" xfId="54" xr:uid="{00000000-0005-0000-0000-000037000000}"/>
    <cellStyle name="Normale 4" xfId="55" xr:uid="{00000000-0005-0000-0000-000038000000}"/>
    <cellStyle name="Normale 5" xfId="80" xr:uid="{6CEE9165-B721-4C2C-83E6-1BD65342E7CD}"/>
    <cellStyle name="Percentuale 2" xfId="56" xr:uid="{00000000-0005-0000-0000-000039000000}"/>
    <cellStyle name="Percentuale 2 2" xfId="57" xr:uid="{00000000-0005-0000-0000-00003A000000}"/>
    <cellStyle name="Percentuale 2 2 2" xfId="58" xr:uid="{00000000-0005-0000-0000-00003B000000}"/>
    <cellStyle name="Percentuale 2 2 3" xfId="59" xr:uid="{00000000-0005-0000-0000-00003C000000}"/>
    <cellStyle name="Percentuale 2 2 4" xfId="60" xr:uid="{00000000-0005-0000-0000-00003D000000}"/>
    <cellStyle name="Percentuale 2 3" xfId="61" xr:uid="{00000000-0005-0000-0000-00003E000000}"/>
    <cellStyle name="Percentuale 2 4" xfId="62" xr:uid="{00000000-0005-0000-0000-00003F000000}"/>
    <cellStyle name="Percentuale 2 5" xfId="63" xr:uid="{00000000-0005-0000-0000-000040000000}"/>
    <cellStyle name="Percentuale 2 6" xfId="64" xr:uid="{00000000-0005-0000-0000-000041000000}"/>
    <cellStyle name="Percentuale 3" xfId="65" xr:uid="{00000000-0005-0000-0000-000042000000}"/>
    <cellStyle name="Percentuale 3 2" xfId="66" xr:uid="{00000000-0005-0000-0000-000043000000}"/>
    <cellStyle name="Percentuale 3 3" xfId="67" xr:uid="{00000000-0005-0000-0000-000044000000}"/>
    <cellStyle name="Percentuale 3 4" xfId="68" xr:uid="{00000000-0005-0000-0000-000045000000}"/>
    <cellStyle name="Percentuale 3 5" xfId="69" xr:uid="{00000000-0005-0000-0000-000046000000}"/>
    <cellStyle name="Percentuale 4" xfId="70" xr:uid="{00000000-0005-0000-0000-000047000000}"/>
    <cellStyle name="Percentuale 4 2" xfId="71" xr:uid="{00000000-0005-0000-0000-000048000000}"/>
    <cellStyle name="Percentuale 4 3" xfId="72" xr:uid="{00000000-0005-0000-0000-000049000000}"/>
    <cellStyle name="Percentuale 4 4" xfId="73" xr:uid="{00000000-0005-0000-0000-00004A000000}"/>
    <cellStyle name="Percentuale 5" xfId="74" xr:uid="{00000000-0005-0000-0000-00004B000000}"/>
    <cellStyle name="Percentuale 5 2" xfId="75" xr:uid="{00000000-0005-0000-0000-00004C000000}"/>
    <cellStyle name="Percentuale 6" xfId="76" xr:uid="{00000000-0005-0000-0000-00004D000000}"/>
    <cellStyle name="Percentuale 6 2" xfId="77" xr:uid="{00000000-0005-0000-0000-00004E000000}"/>
    <cellStyle name="Valuta (0)_UA." xfId="78" xr:uid="{00000000-0005-0000-0000-00004F000000}"/>
  </cellStyles>
  <dxfs count="1">
    <dxf>
      <font>
        <b/>
        <i val="0"/>
        <color rgb="FFC00000"/>
      </font>
      <fill>
        <patternFill patternType="solid">
          <fgColor indexed="64"/>
          <bgColor rgb="FFFFFF00"/>
        </patternFill>
      </fill>
      <border>
        <left style="thin">
          <color auto="1"/>
        </left>
        <right style="thin">
          <color auto="1"/>
        </right>
        <top style="thin">
          <color auto="1"/>
        </top>
        <bottom style="thin">
          <color auto="1"/>
        </bottom>
      </border>
    </dxf>
  </dxfs>
  <tableStyles count="0" defaultTableStyle="TableStyleMedium9" defaultPivotStyle="PivotStyleLight16"/>
  <colors>
    <mruColors>
      <color rgb="FFCCECFF"/>
      <color rgb="FFCCFFFF"/>
      <color rgb="FFFFFFFF"/>
      <color rgb="FF4F81BD"/>
      <color rgb="FFE3D4CD"/>
      <color rgb="FFD5FC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0</xdr:col>
      <xdr:colOff>2209542</xdr:colOff>
      <xdr:row>0</xdr:row>
      <xdr:rowOff>742862</xdr:rowOff>
    </xdr:to>
    <xdr:pic>
      <xdr:nvPicPr>
        <xdr:cNvPr id="4" name="Immagine 3">
          <a:extLst>
            <a:ext uri="{FF2B5EF4-FFF2-40B4-BE49-F238E27FC236}">
              <a16:creationId xmlns:a16="http://schemas.microsoft.com/office/drawing/2014/main" id="{5A024F2E-0279-662A-FD1F-0612692BCB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2066667" cy="7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170731</xdr:colOff>
      <xdr:row>0</xdr:row>
      <xdr:rowOff>35943</xdr:rowOff>
    </xdr:from>
    <xdr:to>
      <xdr:col>0</xdr:col>
      <xdr:colOff>2244073</xdr:colOff>
      <xdr:row>0</xdr:row>
      <xdr:rowOff>740705</xdr:rowOff>
    </xdr:to>
    <xdr:pic>
      <xdr:nvPicPr>
        <xdr:cNvPr id="3" name="Immagine 2">
          <a:extLst>
            <a:ext uri="{FF2B5EF4-FFF2-40B4-BE49-F238E27FC236}">
              <a16:creationId xmlns:a16="http://schemas.microsoft.com/office/drawing/2014/main" id="{7083A114-4516-41EB-8203-5182262B0E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0731" y="35943"/>
          <a:ext cx="2073342" cy="7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85725</xdr:rowOff>
    </xdr:from>
    <xdr:to>
      <xdr:col>1</xdr:col>
      <xdr:colOff>844617</xdr:colOff>
      <xdr:row>0</xdr:row>
      <xdr:rowOff>790487</xdr:rowOff>
    </xdr:to>
    <xdr:pic>
      <xdr:nvPicPr>
        <xdr:cNvPr id="3" name="Immagine 2">
          <a:extLst>
            <a:ext uri="{FF2B5EF4-FFF2-40B4-BE49-F238E27FC236}">
              <a16:creationId xmlns:a16="http://schemas.microsoft.com/office/drawing/2014/main" id="{BF3FDF46-1B2D-417B-97FB-ACBDE09AA3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 y="85725"/>
          <a:ext cx="2073342" cy="7047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xdr:col>
      <xdr:colOff>1882842</xdr:colOff>
      <xdr:row>0</xdr:row>
      <xdr:rowOff>742862</xdr:rowOff>
    </xdr:to>
    <xdr:pic>
      <xdr:nvPicPr>
        <xdr:cNvPr id="3" name="Immagine 2">
          <a:extLst>
            <a:ext uri="{FF2B5EF4-FFF2-40B4-BE49-F238E27FC236}">
              <a16:creationId xmlns:a16="http://schemas.microsoft.com/office/drawing/2014/main" id="{2A0D84BE-EF00-46BA-9C64-0FB5CC35DB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 y="38100"/>
          <a:ext cx="2092392" cy="7047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1730870</xdr:colOff>
      <xdr:row>0</xdr:row>
      <xdr:rowOff>704762</xdr:rowOff>
    </xdr:to>
    <xdr:pic>
      <xdr:nvPicPr>
        <xdr:cNvPr id="3" name="Immagine 2">
          <a:extLst>
            <a:ext uri="{FF2B5EF4-FFF2-40B4-BE49-F238E27FC236}">
              <a16:creationId xmlns:a16="http://schemas.microsoft.com/office/drawing/2014/main" id="{CDBCEDBB-FCB6-465E-9E5A-079AC0AD58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073342" cy="70476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149832</xdr:colOff>
      <xdr:row>0</xdr:row>
      <xdr:rowOff>64213</xdr:rowOff>
    </xdr:from>
    <xdr:to>
      <xdr:col>1</xdr:col>
      <xdr:colOff>1880702</xdr:colOff>
      <xdr:row>0</xdr:row>
      <xdr:rowOff>768975</xdr:rowOff>
    </xdr:to>
    <xdr:pic>
      <xdr:nvPicPr>
        <xdr:cNvPr id="3" name="Immagine 2">
          <a:extLst>
            <a:ext uri="{FF2B5EF4-FFF2-40B4-BE49-F238E27FC236}">
              <a16:creationId xmlns:a16="http://schemas.microsoft.com/office/drawing/2014/main" id="{B442539C-EF88-4594-AD55-682CC50A5D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832" y="64213"/>
          <a:ext cx="2073342" cy="7047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0</xdr:col>
      <xdr:colOff>2101917</xdr:colOff>
      <xdr:row>0</xdr:row>
      <xdr:rowOff>771437</xdr:rowOff>
    </xdr:to>
    <xdr:pic>
      <xdr:nvPicPr>
        <xdr:cNvPr id="2" name="Immagine 1">
          <a:extLst>
            <a:ext uri="{FF2B5EF4-FFF2-40B4-BE49-F238E27FC236}">
              <a16:creationId xmlns:a16="http://schemas.microsoft.com/office/drawing/2014/main" id="{63F21824-4FAD-436E-97AE-C80E61A198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66675"/>
          <a:ext cx="2073342" cy="70476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731559</xdr:colOff>
      <xdr:row>0</xdr:row>
      <xdr:rowOff>704762</xdr:rowOff>
    </xdr:to>
    <xdr:pic>
      <xdr:nvPicPr>
        <xdr:cNvPr id="2" name="Immagine 1">
          <a:extLst>
            <a:ext uri="{FF2B5EF4-FFF2-40B4-BE49-F238E27FC236}">
              <a16:creationId xmlns:a16="http://schemas.microsoft.com/office/drawing/2014/main" id="{06B4FDB9-3075-4D12-A805-929567A221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073342" cy="704762"/>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ur.gov.it/it/aree-tematiche/ricerca/programmazione/programma-nazionale-la-ricerca" TargetMode="External"/><Relationship Id="rId13" Type="http://schemas.openxmlformats.org/officeDocument/2006/relationships/hyperlink" Target="https://prin.mur.gov.it/Attachments/getAttachment?key=LVFjAGqdbReV9zf6S6BZLA==" TargetMode="External"/><Relationship Id="rId18" Type="http://schemas.openxmlformats.org/officeDocument/2006/relationships/vmlDrawing" Target="../drawings/vmlDrawing1.vml"/><Relationship Id="rId3" Type="http://schemas.openxmlformats.org/officeDocument/2006/relationships/hyperlink" Target="https://prin.mur.gov.it/Attachments/getAttachment?key=9L3fqE6vl9+EucB3/ELXtg==" TargetMode="External"/><Relationship Id="rId7" Type="http://schemas.openxmlformats.org/officeDocument/2006/relationships/hyperlink" Target="https://www.mur.gov.it/sites/default/files/2021-10/Decreto%20Ministeriale%20n.1141%20del%2007-10-2021%20-%20Linee%20Guida_MUR_PNRR_M4C2.pdf" TargetMode="External"/><Relationship Id="rId12" Type="http://schemas.openxmlformats.org/officeDocument/2006/relationships/hyperlink" Target="https://prin.mur.gov.it/Attachments/getAttachment?key=HopXv8NjF1Vb4NvuuAMfmQ==" TargetMode="External"/><Relationship Id="rId17" Type="http://schemas.openxmlformats.org/officeDocument/2006/relationships/printerSettings" Target="../printerSettings/printerSettings1.bin"/><Relationship Id="rId2" Type="http://schemas.openxmlformats.org/officeDocument/2006/relationships/hyperlink" Target="https://www.unipi.it/index.php/miur/itemlist/category/2133-bando-prin-2022-pnrr" TargetMode="External"/><Relationship Id="rId16" Type="http://schemas.openxmlformats.org/officeDocument/2006/relationships/hyperlink" Target="https://prin.mur.gov.it/Attachments/getAttachment?key=NLLdxC5shQVo/vMuCrGd5A==" TargetMode="External"/><Relationship Id="rId1" Type="http://schemas.openxmlformats.org/officeDocument/2006/relationships/hyperlink" Target="https://loginmiur.cineca.it/front.php/login.html" TargetMode="External"/><Relationship Id="rId6" Type="http://schemas.openxmlformats.org/officeDocument/2006/relationships/hyperlink" Target="https://www.governo.it/sites/governo.it/files/PNRR.pdf" TargetMode="External"/><Relationship Id="rId11" Type="http://schemas.openxmlformats.org/officeDocument/2006/relationships/hyperlink" Target="https://www.mur.gov.it/sites/default/files/2022-09/Decreto%20Direttoriale%20n.%201409%20Allegato%204%20-%20Criteri%20di%20valutazione.pdf" TargetMode="External"/><Relationship Id="rId5" Type="http://schemas.openxmlformats.org/officeDocument/2006/relationships/hyperlink" Target="http://www.afam.miur.it/argomenti/istituzioni.aspx" TargetMode="External"/><Relationship Id="rId15" Type="http://schemas.openxmlformats.org/officeDocument/2006/relationships/hyperlink" Target="https://www.mur.gov.it/sites/default/files/2022-09/Decreto%20Direttoriale%20n.%201409%20Allegato%202%20Settori%20ERC.pdf" TargetMode="External"/><Relationship Id="rId10" Type="http://schemas.openxmlformats.org/officeDocument/2006/relationships/hyperlink" Target="https://www.mur.gov.it/sites/default/files/2022-09/Decreto%20Direttoriale%20n.%201409%20Allegato%201%20CLUSTER.pdf" TargetMode="External"/><Relationship Id="rId4" Type="http://schemas.openxmlformats.org/officeDocument/2006/relationships/hyperlink" Target="https://www.mur.gov.it/it/aree-tematiche/ricerca/il-sistema-della-ricerca/enti-di-ricerca-pubblici" TargetMode="External"/><Relationship Id="rId9" Type="http://schemas.openxmlformats.org/officeDocument/2006/relationships/hyperlink" Target="https://www.mur.gov.it/sites/default/files/2022-02/DD%20n.%20104%20del%2002-02-2022.pdf" TargetMode="External"/><Relationship Id="rId14" Type="http://schemas.openxmlformats.org/officeDocument/2006/relationships/hyperlink" Target="https://www.mur.gov.it/sites/default/files/2022-09/Decreto%20Direttoriale%20n.%201409%20Allegato%203-%20Criteri%20per%20la%20determinazione%20dei%20costi.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www.mur.gov.it/sites/default/files/2022-09/Decreto%20Direttoriale%20n.%201409%20Allegato%203-%20Criteri%20per%20la%20determinazione%20dei%20costi.pdf" TargetMode="External"/><Relationship Id="rId4"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AFA6A-B6C1-4C3B-92D7-447728F60CEF}">
  <sheetPr>
    <tabColor theme="0" tint="-0.14999847407452621"/>
  </sheetPr>
  <dimension ref="A1:I24"/>
  <sheetViews>
    <sheetView view="pageLayout" topLeftCell="A15" zoomScaleNormal="100" workbookViewId="0">
      <selection activeCell="E25" sqref="E25"/>
    </sheetView>
  </sheetViews>
  <sheetFormatPr defaultColWidth="10.85546875" defaultRowHeight="12.75"/>
  <cols>
    <col min="1" max="1" width="1.85546875" style="1" customWidth="1"/>
    <col min="2" max="2" width="23.28515625" style="1" customWidth="1"/>
    <col min="3" max="3" width="18.42578125" style="1" customWidth="1"/>
    <col min="4" max="4" width="16" style="1" customWidth="1"/>
    <col min="5" max="5" width="13.28515625" style="1" customWidth="1"/>
    <col min="6" max="6" width="5.85546875" style="1" customWidth="1"/>
    <col min="7" max="16384" width="10.85546875" style="1"/>
  </cols>
  <sheetData>
    <row r="1" spans="1:9" ht="63" customHeight="1">
      <c r="A1" s="121"/>
      <c r="B1" s="121"/>
      <c r="C1" s="121"/>
      <c r="D1" s="121"/>
      <c r="E1" s="121"/>
    </row>
    <row r="2" spans="1:9" ht="37.5" customHeight="1">
      <c r="A2" s="122" t="s">
        <v>83</v>
      </c>
      <c r="B2" s="122"/>
      <c r="C2" s="122"/>
      <c r="D2" s="122"/>
      <c r="E2" s="122"/>
      <c r="F2"/>
      <c r="G2"/>
      <c r="H2"/>
      <c r="I2"/>
    </row>
    <row r="3" spans="1:9" ht="45" customHeight="1">
      <c r="A3" s="123" t="s">
        <v>84</v>
      </c>
      <c r="B3" s="123"/>
      <c r="C3" s="123"/>
      <c r="D3" s="123"/>
      <c r="E3" s="123"/>
      <c r="F3" s="19"/>
      <c r="G3" s="19"/>
      <c r="H3" s="19"/>
      <c r="I3" s="19"/>
    </row>
    <row r="5" spans="1:9" ht="15.75">
      <c r="A5" s="20" t="s">
        <v>0</v>
      </c>
    </row>
    <row r="6" spans="1:9" ht="17.25" customHeight="1">
      <c r="A6" s="21" t="s">
        <v>1</v>
      </c>
      <c r="B6" s="94" t="s">
        <v>85</v>
      </c>
      <c r="C6" s="29"/>
      <c r="D6" s="29"/>
      <c r="E6" s="29"/>
    </row>
    <row r="7" spans="1:9" ht="17.25" customHeight="1">
      <c r="A7" s="21" t="s">
        <v>1</v>
      </c>
      <c r="B7" s="94" t="s">
        <v>86</v>
      </c>
      <c r="C7" s="29"/>
      <c r="D7" s="29"/>
      <c r="E7" s="29"/>
    </row>
    <row r="8" spans="1:9" ht="17.25" customHeight="1">
      <c r="A8" s="22"/>
      <c r="B8" s="94" t="s">
        <v>87</v>
      </c>
      <c r="C8" s="29"/>
      <c r="D8" s="29"/>
      <c r="E8" s="29"/>
    </row>
    <row r="9" spans="1:9" ht="17.25" customHeight="1">
      <c r="A9" s="22"/>
      <c r="B9" s="94" t="s">
        <v>88</v>
      </c>
      <c r="C9" s="29"/>
      <c r="D9" s="29"/>
      <c r="E9" s="29"/>
    </row>
    <row r="10" spans="1:9" ht="17.25" customHeight="1">
      <c r="A10" s="22"/>
      <c r="B10" s="94" t="s">
        <v>89</v>
      </c>
      <c r="C10" s="29"/>
      <c r="D10" s="29"/>
      <c r="E10" s="29"/>
    </row>
    <row r="11" spans="1:9" ht="17.25" customHeight="1">
      <c r="A11" s="22"/>
      <c r="B11" s="94" t="s">
        <v>90</v>
      </c>
      <c r="C11" s="29"/>
      <c r="D11" s="29"/>
      <c r="E11" s="29"/>
    </row>
    <row r="12" spans="1:9" ht="17.25" customHeight="1">
      <c r="A12" s="21" t="s">
        <v>1</v>
      </c>
      <c r="B12" s="96" t="s">
        <v>91</v>
      </c>
      <c r="C12" s="29"/>
      <c r="D12" s="29"/>
      <c r="E12" s="29"/>
    </row>
    <row r="13" spans="1:9" ht="18" customHeight="1">
      <c r="A13" s="21" t="s">
        <v>1</v>
      </c>
      <c r="B13" s="94" t="s">
        <v>92</v>
      </c>
      <c r="C13" s="29"/>
      <c r="D13" s="29"/>
      <c r="E13" s="29"/>
    </row>
    <row r="14" spans="1:9" ht="18" customHeight="1">
      <c r="A14" s="21" t="s">
        <v>1</v>
      </c>
      <c r="B14" s="94" t="s">
        <v>93</v>
      </c>
      <c r="C14" s="29"/>
      <c r="D14" s="29"/>
      <c r="E14" s="29"/>
    </row>
    <row r="15" spans="1:9" ht="18" customHeight="1">
      <c r="A15" s="21" t="s">
        <v>1</v>
      </c>
      <c r="B15" s="95" t="s">
        <v>94</v>
      </c>
      <c r="C15" s="29"/>
      <c r="D15" s="29"/>
      <c r="E15" s="29"/>
    </row>
    <row r="16" spans="1:9" ht="18" customHeight="1">
      <c r="A16" s="21" t="s">
        <v>1</v>
      </c>
      <c r="B16" s="94" t="s">
        <v>95</v>
      </c>
      <c r="C16" s="29"/>
      <c r="D16" s="29"/>
      <c r="E16" s="29"/>
    </row>
    <row r="17" spans="1:5" ht="18" customHeight="1">
      <c r="A17" s="21" t="s">
        <v>1</v>
      </c>
      <c r="B17" s="94" t="s">
        <v>2</v>
      </c>
      <c r="C17" s="29"/>
      <c r="D17" s="29"/>
      <c r="E17" s="29"/>
    </row>
    <row r="18" spans="1:5" ht="18" customHeight="1">
      <c r="A18" s="21" t="s">
        <v>1</v>
      </c>
      <c r="B18" s="28" t="s">
        <v>3</v>
      </c>
      <c r="C18" s="29"/>
      <c r="D18" s="29"/>
      <c r="E18" s="29"/>
    </row>
    <row r="19" spans="1:5" ht="18" customHeight="1">
      <c r="A19" s="21"/>
      <c r="B19" s="94"/>
      <c r="C19" s="29"/>
      <c r="D19" s="29"/>
      <c r="E19" s="29"/>
    </row>
    <row r="20" spans="1:5" ht="18" customHeight="1">
      <c r="A20" s="21" t="s">
        <v>1</v>
      </c>
      <c r="B20" s="95" t="s">
        <v>4</v>
      </c>
      <c r="C20" s="29"/>
      <c r="D20" s="29"/>
      <c r="E20" s="29"/>
    </row>
    <row r="21" spans="1:5" ht="18" customHeight="1">
      <c r="A21" s="21" t="s">
        <v>1</v>
      </c>
      <c r="B21" s="95" t="s">
        <v>5</v>
      </c>
      <c r="C21" s="29"/>
      <c r="D21" s="29"/>
      <c r="E21" s="29"/>
    </row>
    <row r="22" spans="1:5" ht="18" customHeight="1">
      <c r="A22" s="21" t="s">
        <v>1</v>
      </c>
      <c r="B22" s="95" t="s">
        <v>6</v>
      </c>
      <c r="C22" s="29"/>
      <c r="D22" s="29"/>
      <c r="E22" s="29"/>
    </row>
    <row r="23" spans="1:5" ht="15">
      <c r="C23" s="29"/>
      <c r="D23" s="29"/>
      <c r="E23" s="29"/>
    </row>
    <row r="24" spans="1:5">
      <c r="B24" s="1" t="s">
        <v>154</v>
      </c>
    </row>
  </sheetData>
  <mergeCells count="3">
    <mergeCell ref="A1:E1"/>
    <mergeCell ref="A2:E2"/>
    <mergeCell ref="A3:E3"/>
  </mergeCells>
  <hyperlinks>
    <hyperlink ref="B12" r:id="rId1" display="https://loginmiur.cineca.it/front.php/login.html" xr:uid="{6FA84A0F-128A-4902-BE1D-765A34665910}"/>
    <hyperlink ref="B6" r:id="rId2" xr:uid="{ECF89F08-4CEF-4408-AC3C-C050A71A5D54}"/>
    <hyperlink ref="B18" r:id="rId3" xr:uid="{4770BAF3-17C6-428F-827F-6A0E50F7D9F5}"/>
    <hyperlink ref="B16" r:id="rId4" display="Elenco degli enti pubblici di ricerca afferenti al MIUR" xr:uid="{DAD383FF-AEAF-40CB-9FC5-52D14F0D258E}"/>
    <hyperlink ref="B17" r:id="rId5" display="Elenco degli enti pubblici di ricerca afferenti al MIUR" xr:uid="{7EF70DC8-C6A0-40FE-A94A-41BBE4F014DB}"/>
    <hyperlink ref="B20" r:id="rId6" display="https://www.governo.it/sites/governo.it/files/PNRR.pdf" xr:uid="{505A223D-4B1E-4B7B-AEE5-6E487910B8C8}"/>
    <hyperlink ref="B21" r:id="rId7" display="https://www.mur.gov.it/sites/default/files/2021-10/Decreto Ministeriale n.1141 del 07-10-2021 - Linee Guida_MUR_PNRR_M4C2.pdf" xr:uid="{500FB163-0806-4AC5-B436-833983040B89}"/>
    <hyperlink ref="B22" r:id="rId8" display="https://www.mur.gov.it/it/aree-tematiche/ricerca/programmazione/programma-nazionale-la-ricerca" xr:uid="{0DF54958-4B73-48C7-BD7C-0747B2ECEDC2}"/>
    <hyperlink ref="B7" r:id="rId9" display="Bando PRIN 2022 - DD n. 104 del 2/02/2022" xr:uid="{8382AF1B-9E7E-460C-AB07-725CAA1DB3D7}"/>
    <hyperlink ref="B8" r:id="rId10" xr:uid="{5DD17E1C-9B62-4E05-8D58-6568B9C11FE9}"/>
    <hyperlink ref="B11" r:id="rId11" xr:uid="{F694A363-DD2E-4F89-9E64-B486EF20BB3B}"/>
    <hyperlink ref="B13" r:id="rId12" display="Fac-simile Prin 2022 in inglese" xr:uid="{D9293B25-4340-4B8A-81AA-50A4C8073B72}"/>
    <hyperlink ref="B14" r:id="rId13" display="Facsimile DSAN" xr:uid="{BAEC0DA6-F6B8-484E-954B-9FFB68A7CE60}"/>
    <hyperlink ref="B10" r:id="rId14" display="• Allegato 2 - criteri per la determinazione dei costi" xr:uid="{95053E06-5EBE-4B3B-B0CE-0CAEC27E154D}"/>
    <hyperlink ref="B9" r:id="rId15" xr:uid="{A9E84E77-9141-4A51-8752-E3462AB05D39}"/>
    <hyperlink ref="B15" r:id="rId16" xr:uid="{01CF2305-A3BA-499B-BACC-F49ACB65007A}"/>
  </hyperlinks>
  <printOptions horizontalCentered="1" verticalCentered="1"/>
  <pageMargins left="0.19685039370078741" right="0.19685039370078741" top="0.74803149606299213" bottom="0.19685039370078741" header="0.74803149606299213" footer="0.51181102362204722"/>
  <pageSetup paperSize="9" orientation="landscape" r:id="rId17"/>
  <headerFooter alignWithMargins="0">
    <oddHeader>&amp;L&amp;K000000&amp;G</oddHeader>
    <oddFooter xml:space="preserve">&amp;R
</oddFooter>
  </headerFooter>
  <legacyDrawingHF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Z29"/>
  <sheetViews>
    <sheetView view="pageLayout" topLeftCell="A5" zoomScale="104" zoomScaleNormal="100" zoomScalePageLayoutView="104" workbookViewId="0">
      <selection activeCell="A27" sqref="A27:G27"/>
    </sheetView>
  </sheetViews>
  <sheetFormatPr defaultColWidth="8.85546875" defaultRowHeight="12.75"/>
  <cols>
    <col min="1" max="1" width="34.28515625" style="1" customWidth="1"/>
    <col min="2" max="2" width="24.7109375" style="1" customWidth="1"/>
    <col min="3" max="3" width="20.7109375" style="1" customWidth="1"/>
    <col min="4" max="4" width="13.42578125" style="5" customWidth="1"/>
    <col min="5" max="5" width="14.42578125" style="1" customWidth="1"/>
    <col min="6" max="6" width="14.85546875" style="1" customWidth="1"/>
    <col min="7" max="7" width="5.7109375" style="1" customWidth="1"/>
    <col min="8" max="16" width="17.140625" style="1" customWidth="1"/>
    <col min="17" max="17" width="8.85546875" style="1"/>
    <col min="18" max="18" width="20.140625" style="1" customWidth="1"/>
    <col min="19" max="19" width="10.42578125" style="1" bestFit="1" customWidth="1"/>
    <col min="20" max="16384" width="8.85546875" style="1"/>
  </cols>
  <sheetData>
    <row r="1" spans="1:25" ht="63" customHeight="1">
      <c r="A1" s="113"/>
      <c r="B1" s="115" t="s">
        <v>145</v>
      </c>
      <c r="C1" s="114"/>
      <c r="D1" s="82" t="s">
        <v>7</v>
      </c>
      <c r="E1" s="127"/>
      <c r="F1" s="127"/>
      <c r="G1" s="30" t="s">
        <v>8</v>
      </c>
      <c r="K1" s="2"/>
      <c r="L1" s="2"/>
      <c r="M1" s="2"/>
      <c r="N1" s="2"/>
      <c r="O1" s="2"/>
      <c r="P1" s="2"/>
      <c r="Q1" s="2"/>
      <c r="R1" s="2" t="s">
        <v>96</v>
      </c>
      <c r="S1" s="2"/>
      <c r="T1" s="2"/>
      <c r="U1" s="2"/>
    </row>
    <row r="2" spans="1:25" ht="27" customHeight="1">
      <c r="A2" s="125" t="s">
        <v>9</v>
      </c>
      <c r="B2" s="125"/>
      <c r="C2" s="125"/>
      <c r="D2" s="125"/>
      <c r="E2" s="125"/>
      <c r="F2" s="125"/>
      <c r="G2" s="129" t="s">
        <v>10</v>
      </c>
      <c r="K2" s="2"/>
      <c r="L2" s="2"/>
      <c r="M2" s="2"/>
      <c r="N2" s="2"/>
      <c r="O2" s="2"/>
      <c r="P2" s="2"/>
      <c r="Q2" s="2"/>
      <c r="R2" s="4" t="s">
        <v>11</v>
      </c>
      <c r="S2" s="2"/>
      <c r="T2" s="2"/>
      <c r="U2" s="2"/>
      <c r="V2" s="3"/>
      <c r="W2" s="3"/>
      <c r="X2" s="3"/>
      <c r="Y2" s="3"/>
    </row>
    <row r="3" spans="1:25" ht="66" customHeight="1">
      <c r="A3" s="126" t="s">
        <v>121</v>
      </c>
      <c r="B3" s="126"/>
      <c r="C3" s="126"/>
      <c r="D3" s="126"/>
      <c r="E3" s="126"/>
      <c r="F3" s="126"/>
      <c r="G3" s="129"/>
      <c r="K3" s="2"/>
      <c r="L3" s="2"/>
      <c r="M3" s="2"/>
      <c r="N3" s="2"/>
      <c r="O3" s="2"/>
      <c r="P3" s="2"/>
      <c r="Q3" s="2"/>
      <c r="R3" s="2" t="s">
        <v>97</v>
      </c>
      <c r="S3" s="2"/>
      <c r="T3" s="2"/>
      <c r="U3" s="2"/>
      <c r="V3" s="3"/>
      <c r="W3" s="3"/>
      <c r="X3" s="3"/>
      <c r="Y3" s="3"/>
    </row>
    <row r="4" spans="1:25" ht="20.100000000000001" customHeight="1">
      <c r="A4" s="130" t="s">
        <v>12</v>
      </c>
      <c r="B4" s="130"/>
      <c r="C4" s="130"/>
      <c r="D4" s="130"/>
      <c r="E4" s="130"/>
      <c r="F4" s="130"/>
      <c r="G4" s="129"/>
      <c r="K4" s="2"/>
      <c r="L4" s="2"/>
      <c r="M4" s="2"/>
      <c r="N4" s="2"/>
      <c r="O4" s="2"/>
      <c r="P4" s="2"/>
      <c r="Q4" s="2"/>
      <c r="R4" s="2" t="s">
        <v>96</v>
      </c>
      <c r="S4" s="2"/>
      <c r="T4" s="2"/>
      <c r="U4" s="2"/>
      <c r="V4" s="3"/>
      <c r="W4" s="3"/>
      <c r="X4" s="3"/>
      <c r="Y4" s="3"/>
    </row>
    <row r="5" spans="1:25" ht="51" customHeight="1">
      <c r="A5" s="32" t="s">
        <v>13</v>
      </c>
      <c r="B5" s="33" t="s">
        <v>14</v>
      </c>
      <c r="C5" s="33" t="s">
        <v>15</v>
      </c>
      <c r="D5" s="38" t="s">
        <v>70</v>
      </c>
      <c r="E5" s="32" t="s">
        <v>16</v>
      </c>
      <c r="F5" s="31" t="s">
        <v>17</v>
      </c>
      <c r="G5" s="129"/>
      <c r="H5" s="3"/>
      <c r="I5" s="3"/>
      <c r="J5" s="3"/>
      <c r="K5" s="2"/>
      <c r="L5" s="2"/>
      <c r="M5" s="2"/>
      <c r="N5" s="2"/>
      <c r="O5" s="2"/>
      <c r="P5" s="2"/>
      <c r="Q5" s="2"/>
      <c r="R5" s="2" t="s">
        <v>18</v>
      </c>
      <c r="S5" s="111">
        <f>D6/12*E6</f>
        <v>0</v>
      </c>
      <c r="T5" s="2">
        <v>73</v>
      </c>
      <c r="U5" s="2">
        <f>1500/12</f>
        <v>125</v>
      </c>
      <c r="V5" s="3"/>
      <c r="W5" s="3"/>
      <c r="X5" s="3"/>
      <c r="Y5" s="3"/>
    </row>
    <row r="6" spans="1:25" ht="27.75" customHeight="1">
      <c r="A6" s="34" t="s">
        <v>96</v>
      </c>
      <c r="B6" s="35" t="s">
        <v>96</v>
      </c>
      <c r="C6" s="35"/>
      <c r="D6" s="103" cm="1">
        <f t="array" ref="D6">_xlfn.IFS(B6=$R$4,0,B6=$R$5,$T$5,B6=$R$6,$T$6,B6=$R$7,$T$7,B6=$R$8,$T$8,B6=$R$9,$T$9)</f>
        <v>0</v>
      </c>
      <c r="E6" s="36">
        <v>0</v>
      </c>
      <c r="F6" s="41">
        <f>D6*$U$5*E6</f>
        <v>0</v>
      </c>
      <c r="G6" s="129"/>
      <c r="H6" s="3"/>
      <c r="I6" s="3"/>
      <c r="J6" s="3"/>
      <c r="K6" s="2"/>
      <c r="L6" s="2"/>
      <c r="M6" s="2"/>
      <c r="N6" s="2"/>
      <c r="O6" s="2"/>
      <c r="P6" s="2"/>
      <c r="Q6" s="2"/>
      <c r="R6" s="2" t="s">
        <v>20</v>
      </c>
      <c r="S6" s="111">
        <f>D6/12*E6</f>
        <v>0</v>
      </c>
      <c r="T6" s="2">
        <v>48</v>
      </c>
      <c r="U6" s="2"/>
      <c r="V6" s="3"/>
      <c r="W6" s="3"/>
      <c r="X6" s="3"/>
      <c r="Y6" s="3"/>
    </row>
    <row r="7" spans="1:25" ht="51">
      <c r="A7" s="32" t="s">
        <v>21</v>
      </c>
      <c r="B7" s="37" t="s">
        <v>15</v>
      </c>
      <c r="C7" s="37" t="s">
        <v>22</v>
      </c>
      <c r="D7" s="38" t="s">
        <v>141</v>
      </c>
      <c r="E7" s="32" t="s">
        <v>23</v>
      </c>
      <c r="F7" s="31" t="s">
        <v>17</v>
      </c>
      <c r="G7" s="129"/>
      <c r="H7" s="3"/>
      <c r="I7" s="3"/>
      <c r="J7" s="3"/>
      <c r="K7" s="2"/>
      <c r="L7" s="2"/>
      <c r="M7" s="2"/>
      <c r="N7" s="2"/>
      <c r="O7" s="2"/>
      <c r="P7" s="2"/>
      <c r="Q7" s="2"/>
      <c r="R7" s="2" t="s">
        <v>24</v>
      </c>
      <c r="S7" s="111">
        <f>D6/12*E6</f>
        <v>0</v>
      </c>
      <c r="T7" s="2">
        <v>31</v>
      </c>
      <c r="U7" s="2"/>
      <c r="V7" s="3"/>
      <c r="W7" s="3"/>
      <c r="X7" s="3"/>
      <c r="Y7" s="3"/>
    </row>
    <row r="8" spans="1:25">
      <c r="A8" s="35" t="s">
        <v>96</v>
      </c>
      <c r="B8" s="39"/>
      <c r="C8" s="40" t="s">
        <v>25</v>
      </c>
      <c r="D8" s="103" cm="1">
        <f t="array" ref="D8">_xlfn.IFS(A8=$R$4,0,A8=$R$5,$T$5,A8=$R$6,$T$6,A8=$R$7,$T$7,A8=$R$8,$T$8,A8=$R$9,$T$9,A8=$R$10,$T$10)</f>
        <v>0</v>
      </c>
      <c r="E8" s="36">
        <v>0</v>
      </c>
      <c r="F8" s="41" cm="1">
        <f t="array" ref="F8">_xlfn.IFS(A8=$R$4,0,A8=$R$5,D8*125*E8,A8=$R$6,D8*125*E8,A8=$R$7,D8*125*E8,A8=$R$8,D8*125*E8,A8=$R$9,D8*125*E8,A8=$R$10,E8*D8)</f>
        <v>0</v>
      </c>
      <c r="G8" s="129"/>
      <c r="H8" s="3"/>
      <c r="I8" s="3"/>
      <c r="J8" s="3"/>
      <c r="K8" s="2"/>
      <c r="L8" s="2"/>
      <c r="M8" s="2"/>
      <c r="N8" s="2"/>
      <c r="O8" s="2"/>
      <c r="P8" s="2"/>
      <c r="Q8" s="2"/>
      <c r="R8" s="2" t="s">
        <v>26</v>
      </c>
      <c r="S8" s="2">
        <v>0</v>
      </c>
      <c r="T8" s="2">
        <v>31</v>
      </c>
      <c r="U8" s="2"/>
      <c r="V8" s="3"/>
      <c r="W8" s="3"/>
      <c r="X8" s="3"/>
      <c r="Y8" s="3"/>
    </row>
    <row r="9" spans="1:25" ht="18.75">
      <c r="A9" s="35" t="s">
        <v>96</v>
      </c>
      <c r="B9" s="39"/>
      <c r="C9" s="40" t="s">
        <v>27</v>
      </c>
      <c r="D9" s="103" cm="1">
        <f t="array" ref="D9">_xlfn.IFS(A9=$R$4,0,A9=$R$5,$T$5,A9=$R$6,$T$6,A9=$R$7,$T$7,A9=$R$8,$T$8,A9=$R$9,$T$9,A9=$R$10,$T$10)</f>
        <v>0</v>
      </c>
      <c r="E9" s="36">
        <v>0</v>
      </c>
      <c r="F9" s="41" cm="1">
        <f t="array" ref="F9">_xlfn.IFS(A9=$R$4,0,A9=$R$5,D9*125*E9,A9=$R$6,D9*125*E9,A9=$R$7,D9*125*E9,A9=$R$8,D9*125*E9,A9=$R$9,D9*125*E9,A9=$R$10,E9*D9)</f>
        <v>0</v>
      </c>
      <c r="G9" s="129"/>
      <c r="H9" s="3"/>
      <c r="I9" s="3"/>
      <c r="J9" s="97"/>
      <c r="K9" s="2"/>
      <c r="L9" s="2"/>
      <c r="M9" s="2"/>
      <c r="N9" s="2"/>
      <c r="O9" s="2"/>
      <c r="P9" s="2"/>
      <c r="Q9" s="2"/>
      <c r="R9" s="2" t="s">
        <v>19</v>
      </c>
      <c r="S9" s="2">
        <v>0</v>
      </c>
      <c r="T9" s="2">
        <v>31</v>
      </c>
      <c r="U9" s="2"/>
      <c r="V9" s="3"/>
      <c r="W9" s="3"/>
      <c r="X9" s="3"/>
      <c r="Y9" s="3"/>
    </row>
    <row r="10" spans="1:25" ht="18.75">
      <c r="A10" s="35" t="s">
        <v>96</v>
      </c>
      <c r="B10" s="39"/>
      <c r="C10" s="40" t="s">
        <v>28</v>
      </c>
      <c r="D10" s="103" cm="1">
        <f t="array" ref="D10">_xlfn.IFS(A10=$R$4,0,A10=$R$5,$T$5,A10=$R$6,$T$6,A10=$R$7,$T$7,A10=$R$8,$T$8,A10=$R$9,$T$9,A10=$R$10,$T$10)</f>
        <v>0</v>
      </c>
      <c r="E10" s="36">
        <v>0</v>
      </c>
      <c r="F10" s="41" cm="1">
        <f t="array" ref="F10">_xlfn.IFS(A10=$R$4,0,A10=$R$5,D10*125*E10,A10=$R$6,D10*125*E10,A10=$R$7,D10*125*E10,A10=$R$8,D10*125*E10,A10=$R$9,D10*125*E10,A10=$R$10,E10*D10)</f>
        <v>0</v>
      </c>
      <c r="G10" s="129"/>
      <c r="H10" s="3"/>
      <c r="I10" s="3"/>
      <c r="J10" s="97"/>
      <c r="K10" s="2"/>
      <c r="L10" s="2"/>
      <c r="M10" s="2"/>
      <c r="N10" s="2"/>
      <c r="O10" s="2"/>
      <c r="P10" s="2"/>
      <c r="Q10" s="2"/>
      <c r="R10" s="2" t="s">
        <v>30</v>
      </c>
      <c r="S10" s="2">
        <v>0</v>
      </c>
      <c r="T10" s="112">
        <v>2337.5700000000002</v>
      </c>
      <c r="U10" s="2"/>
      <c r="V10" s="3"/>
      <c r="W10" s="3"/>
      <c r="X10" s="3"/>
      <c r="Y10" s="3"/>
    </row>
    <row r="11" spans="1:25">
      <c r="A11" s="35" t="s">
        <v>96</v>
      </c>
      <c r="B11" s="39"/>
      <c r="C11" s="40" t="s">
        <v>29</v>
      </c>
      <c r="D11" s="103" cm="1">
        <f t="array" ref="D11">_xlfn.IFS(A11=$R$4,0,A11=$R$5,$T$5,A11=$R$6,$T$6,A11=$R$7,$T$7,A11=$R$8,$T$8,A11=$R$9,$T$9,A11=$R$10,$T$10)</f>
        <v>0</v>
      </c>
      <c r="E11" s="36">
        <v>0</v>
      </c>
      <c r="F11" s="41" cm="1">
        <f t="array" ref="F11">_xlfn.IFS(A11=$R$4,0,A11=$R$5,D11*125*E11,A11=$R$6,D11*125*E11,A11=$R$7,D11*125*E11,A11=$R$8,D11*125*E11,A11=$R$9,D11*125*E11,A11=$R$10,E11*D11)</f>
        <v>0</v>
      </c>
      <c r="G11" s="129"/>
      <c r="H11" s="3"/>
      <c r="I11" s="3"/>
      <c r="J11" s="3"/>
      <c r="K11" s="2"/>
      <c r="L11" s="2"/>
      <c r="M11" s="2"/>
      <c r="N11" s="2"/>
      <c r="O11" s="2"/>
      <c r="P11" s="2"/>
      <c r="Q11" s="2"/>
      <c r="R11" s="2"/>
      <c r="S11" s="2"/>
      <c r="T11" s="2"/>
      <c r="U11" s="2"/>
      <c r="V11" s="3"/>
      <c r="W11" s="3"/>
      <c r="X11" s="3"/>
      <c r="Y11" s="3"/>
    </row>
    <row r="12" spans="1:25">
      <c r="A12" s="35" t="s">
        <v>96</v>
      </c>
      <c r="B12" s="39"/>
      <c r="C12" s="40" t="s">
        <v>31</v>
      </c>
      <c r="D12" s="103" cm="1">
        <f t="array" ref="D12">_xlfn.IFS(A12=$R$4,0,A12=$R$5,$T$5,A12=$R$6,$T$6,A12=$R$7,$T$7,A12=$R$8,$T$8,A12=$R$9,$T$9,A12=$R$10,$T$10)</f>
        <v>0</v>
      </c>
      <c r="E12" s="36">
        <v>0</v>
      </c>
      <c r="F12" s="41" cm="1">
        <f t="array" ref="F12">_xlfn.IFS(A12=$R$4,0,A12=$R$5,D12*125*E12,A12=$R$6,D12*125*E12,A12=$R$7,D12*125*E12,A12=$R$8,D12*125*E12,A12=$R$9,D12*125*E12,A12=$R$10,E12*D12)</f>
        <v>0</v>
      </c>
      <c r="G12" s="129"/>
      <c r="H12" s="3"/>
      <c r="I12" s="3"/>
      <c r="J12" s="3"/>
      <c r="K12" s="2"/>
      <c r="L12" s="2"/>
      <c r="M12" s="2"/>
      <c r="N12" s="2"/>
      <c r="O12" s="2"/>
      <c r="P12" s="2"/>
      <c r="Q12" s="2"/>
      <c r="R12" s="2"/>
      <c r="S12" s="2"/>
      <c r="T12" s="2"/>
      <c r="U12" s="2"/>
      <c r="V12" s="3"/>
      <c r="W12" s="3"/>
      <c r="X12" s="3"/>
      <c r="Y12" s="3"/>
    </row>
    <row r="13" spans="1:25">
      <c r="A13" s="35" t="s">
        <v>96</v>
      </c>
      <c r="B13" s="39"/>
      <c r="C13" s="40" t="s">
        <v>32</v>
      </c>
      <c r="D13" s="103" cm="1">
        <f t="array" ref="D13">_xlfn.IFS(A13=$R$4,0,A13=$R$5,$T$5,A13=$R$6,$T$6,A13=$R$7,$T$7,A13=$R$8,$T$8,A13=$R$9,$T$9,A13=$R$10,$T$10)</f>
        <v>0</v>
      </c>
      <c r="E13" s="36">
        <v>0</v>
      </c>
      <c r="F13" s="41" cm="1">
        <f t="array" ref="F13">_xlfn.IFS(A13=$R$4,0,A13=$R$5,D13*125*E13,A13=$R$6,D13*125*E13,A13=$R$7,D13*125*E13,A13=$R$8,D13*125*E13,A13=$R$9,D13*125*E13,A13=$R$10,E13*D13)</f>
        <v>0</v>
      </c>
      <c r="G13" s="129"/>
      <c r="H13" s="3"/>
      <c r="I13" s="3"/>
      <c r="J13" s="3"/>
      <c r="K13" s="2"/>
      <c r="L13" s="2"/>
      <c r="M13" s="2"/>
      <c r="N13" s="2"/>
      <c r="O13" s="2"/>
      <c r="P13" s="2"/>
      <c r="Q13" s="2"/>
      <c r="R13" s="2"/>
      <c r="S13" s="2"/>
      <c r="T13" s="2"/>
      <c r="U13" s="2"/>
      <c r="V13" s="3"/>
      <c r="W13" s="3"/>
      <c r="X13" s="3"/>
      <c r="Y13" s="3"/>
    </row>
    <row r="14" spans="1:25">
      <c r="A14" s="35" t="s">
        <v>96</v>
      </c>
      <c r="B14" s="39"/>
      <c r="C14" s="40" t="s">
        <v>33</v>
      </c>
      <c r="D14" s="103" cm="1">
        <f t="array" ref="D14">_xlfn.IFS(A14=$R$4,0,A14=$R$5,$T$5,A14=$R$6,$T$6,A14=$R$7,$T$7,A14=$R$8,$T$8,A14=$R$9,$T$9,A14=$R$10,$T$10)</f>
        <v>0</v>
      </c>
      <c r="E14" s="36">
        <v>0</v>
      </c>
      <c r="F14" s="41" cm="1">
        <f t="array" ref="F14">_xlfn.IFS(A14=$R$4,0,A14=$R$5,D14*125*E14,A14=$R$6,D14*125*E14,A14=$R$7,D14*125*E14,A14=$R$8,D14*125*E14,A14=$R$9,D14*125*E14,A14=$R$10,E14*D14)</f>
        <v>0</v>
      </c>
      <c r="G14" s="129"/>
      <c r="H14" s="3"/>
      <c r="I14" s="3"/>
      <c r="J14" s="3"/>
      <c r="K14" s="2"/>
      <c r="L14" s="2"/>
      <c r="M14" s="2"/>
      <c r="N14" s="2"/>
      <c r="O14" s="2"/>
      <c r="P14" s="2"/>
      <c r="Q14" s="2"/>
      <c r="R14" s="2"/>
      <c r="S14" s="2"/>
      <c r="T14" s="2"/>
      <c r="U14" s="2"/>
      <c r="V14" s="3"/>
      <c r="W14" s="3"/>
      <c r="X14" s="3"/>
      <c r="Y14" s="3"/>
    </row>
    <row r="15" spans="1:25">
      <c r="A15" s="35" t="s">
        <v>96</v>
      </c>
      <c r="B15" s="39"/>
      <c r="C15" s="40" t="s">
        <v>34</v>
      </c>
      <c r="D15" s="103" cm="1">
        <f t="array" ref="D15">_xlfn.IFS(A15=$R$4,0,A15=$R$5,$T$5,A15=$R$6,$T$6,A15=$R$7,$T$7,A15=$R$8,$T$8,A15=$R$9,$T$9,A15=$R$10,$T$10)</f>
        <v>0</v>
      </c>
      <c r="E15" s="36">
        <v>0</v>
      </c>
      <c r="F15" s="41" cm="1">
        <f t="array" ref="F15">_xlfn.IFS(A15=$R$4,0,A15=$R$5,D15*125*E15,A15=$R$6,D15*125*E15,A15=$R$7,D15*125*E15,A15=$R$8,D15*125*E15,A15=$R$9,D15*125*E15,A15=$R$10,E15*D15)</f>
        <v>0</v>
      </c>
      <c r="G15" s="129"/>
      <c r="H15" s="3"/>
      <c r="I15" s="3"/>
      <c r="J15" s="3"/>
      <c r="K15" s="3"/>
      <c r="L15" s="3"/>
      <c r="M15" s="3"/>
      <c r="N15" s="3"/>
      <c r="O15" s="3"/>
      <c r="P15" s="3"/>
      <c r="Q15" s="3"/>
      <c r="T15" s="3"/>
      <c r="U15" s="3"/>
      <c r="V15" s="3"/>
      <c r="W15" s="3"/>
      <c r="X15" s="3"/>
      <c r="Y15" s="3"/>
    </row>
    <row r="16" spans="1:25">
      <c r="A16" s="35" t="s">
        <v>96</v>
      </c>
      <c r="B16" s="39"/>
      <c r="C16" s="40" t="s">
        <v>35</v>
      </c>
      <c r="D16" s="103" cm="1">
        <f t="array" ref="D16">_xlfn.IFS(A16=$R$4,0,A16=$R$5,$T$5,A16=$R$6,$T$6,A16=$R$7,$T$7,A16=$R$8,$T$8,A16=$R$9,$T$9,A16=$R$10,$T$10)</f>
        <v>0</v>
      </c>
      <c r="E16" s="36">
        <v>0</v>
      </c>
      <c r="F16" s="41" cm="1">
        <f t="array" ref="F16">_xlfn.IFS(A16=$R$4,0,A16=$R$5,D16*125*E16,A16=$R$6,D16*125*E16,A16=$R$7,D16*125*E16,A16=$R$8,D16*125*E16,A16=$R$9,D16*125*E16,A16=$R$10,E16*D16)</f>
        <v>0</v>
      </c>
      <c r="G16" s="129"/>
      <c r="H16" s="3"/>
      <c r="I16" s="3"/>
      <c r="J16" s="3"/>
      <c r="K16" s="3"/>
      <c r="L16" s="3"/>
      <c r="M16" s="3"/>
      <c r="N16" s="3"/>
      <c r="O16" s="3"/>
      <c r="P16" s="3"/>
      <c r="Q16" s="3"/>
      <c r="T16" s="3"/>
      <c r="U16" s="3"/>
      <c r="V16" s="3"/>
      <c r="W16" s="3"/>
      <c r="X16" s="3"/>
      <c r="Y16" s="3"/>
    </row>
    <row r="17" spans="1:26">
      <c r="A17" s="35" t="s">
        <v>96</v>
      </c>
      <c r="B17" s="39"/>
      <c r="C17" s="40" t="s">
        <v>36</v>
      </c>
      <c r="D17" s="103" cm="1">
        <f t="array" ref="D17">_xlfn.IFS(A17=$R$4,0,A17=$R$5,$T$5,A17=$R$6,$T$6,A17=$R$7,$T$7,A17=$R$8,$T$8,A17=$R$9,$T$9,A17=$R$10,$T$10)</f>
        <v>0</v>
      </c>
      <c r="E17" s="36">
        <v>0</v>
      </c>
      <c r="F17" s="41" cm="1">
        <f t="array" ref="F17">_xlfn.IFS(A17=$R$4,0,A17=$R$5,D17*125*E17,A17=$R$6,D17*125*E17,A17=$R$7,D17*125*E17,A17=$R$8,D17*125*E17,A17=$R$9,D17*125*E17,A17=$R$10,E17*D17)</f>
        <v>0</v>
      </c>
      <c r="G17" s="129"/>
      <c r="H17" s="3"/>
      <c r="I17" s="3"/>
      <c r="J17" s="3"/>
      <c r="K17" s="3"/>
      <c r="L17" s="3"/>
      <c r="M17" s="3"/>
      <c r="N17" s="3"/>
      <c r="O17" s="3"/>
      <c r="P17" s="3"/>
      <c r="Q17" s="3"/>
      <c r="R17" s="3"/>
      <c r="S17" s="3"/>
      <c r="T17" s="3"/>
      <c r="U17" s="3"/>
      <c r="V17" s="3"/>
      <c r="W17" s="3"/>
      <c r="X17" s="3"/>
      <c r="Y17" s="3"/>
    </row>
    <row r="18" spans="1:26">
      <c r="A18" s="37" t="s">
        <v>37</v>
      </c>
      <c r="B18" s="37"/>
      <c r="C18" s="37"/>
      <c r="D18" s="37"/>
      <c r="E18" s="74">
        <f>SUM(E8:E17)</f>
        <v>0</v>
      </c>
      <c r="F18" s="75">
        <f>SUM(F8:F17)</f>
        <v>0</v>
      </c>
      <c r="G18" s="129"/>
      <c r="H18" s="3"/>
      <c r="I18" s="3"/>
      <c r="J18" s="3"/>
      <c r="K18" s="3"/>
      <c r="L18" s="3"/>
      <c r="M18" s="3"/>
      <c r="N18" s="3"/>
      <c r="O18" s="3"/>
      <c r="P18" s="3"/>
      <c r="Q18" s="3"/>
      <c r="R18" s="3"/>
      <c r="S18" s="3"/>
      <c r="T18" s="3"/>
      <c r="U18" s="3"/>
      <c r="V18" s="3"/>
      <c r="W18" s="3"/>
      <c r="X18" s="3"/>
      <c r="Y18" s="3"/>
    </row>
    <row r="19" spans="1:26">
      <c r="H19" s="3"/>
      <c r="I19" s="3"/>
      <c r="J19" s="3"/>
      <c r="K19" s="3"/>
      <c r="L19" s="3"/>
      <c r="M19" s="3"/>
      <c r="N19" s="3"/>
      <c r="O19" s="3"/>
      <c r="P19" s="3"/>
      <c r="Q19" s="3"/>
      <c r="R19" s="3"/>
      <c r="S19" s="3"/>
      <c r="T19" s="7"/>
      <c r="U19" s="3"/>
      <c r="V19" s="3"/>
      <c r="W19" s="3"/>
      <c r="X19" s="3"/>
      <c r="Y19" s="3"/>
    </row>
    <row r="20" spans="1:26" ht="14.1" customHeight="1">
      <c r="A20" s="128" t="s">
        <v>99</v>
      </c>
      <c r="B20" s="128"/>
      <c r="C20" s="128"/>
      <c r="D20" s="128"/>
      <c r="E20" s="128"/>
      <c r="F20" s="128"/>
      <c r="G20" s="128"/>
      <c r="H20" s="24"/>
      <c r="I20" s="24"/>
      <c r="J20" s="24"/>
      <c r="K20" s="24"/>
      <c r="L20" s="24"/>
      <c r="M20" s="24"/>
      <c r="N20" s="24"/>
      <c r="O20" s="24"/>
      <c r="P20" s="24"/>
      <c r="Q20" s="24"/>
      <c r="R20" s="3"/>
      <c r="S20" s="3"/>
      <c r="T20" s="3"/>
      <c r="U20" s="3"/>
      <c r="V20" s="3"/>
      <c r="W20" s="3"/>
      <c r="X20" s="3"/>
      <c r="Y20" s="3"/>
      <c r="Z20" s="3"/>
    </row>
    <row r="21" spans="1:26">
      <c r="A21" s="85" t="s">
        <v>65</v>
      </c>
      <c r="B21" s="85" t="s">
        <v>69</v>
      </c>
      <c r="C21" s="85" t="s">
        <v>70</v>
      </c>
      <c r="D21" s="25"/>
      <c r="E21"/>
      <c r="F21"/>
      <c r="G21"/>
      <c r="I21" s="24"/>
      <c r="J21" s="24"/>
      <c r="K21" s="24"/>
      <c r="L21" s="24"/>
      <c r="M21" s="24"/>
      <c r="N21" s="24"/>
      <c r="O21" s="24"/>
      <c r="P21" s="24"/>
      <c r="Q21" s="3"/>
      <c r="R21" s="3"/>
      <c r="S21" s="3"/>
      <c r="T21" s="3"/>
      <c r="U21" s="3"/>
      <c r="V21" s="3"/>
      <c r="W21" s="3"/>
      <c r="X21" s="3"/>
      <c r="Y21" s="3"/>
    </row>
    <row r="22" spans="1:26" ht="20.100000000000001" customHeight="1">
      <c r="A22" s="83" t="s">
        <v>62</v>
      </c>
      <c r="B22" s="83" t="s">
        <v>66</v>
      </c>
      <c r="C22" s="84">
        <v>73</v>
      </c>
      <c r="D22" s="25"/>
      <c r="E22"/>
      <c r="F22"/>
      <c r="G22"/>
      <c r="S22" s="3"/>
      <c r="T22" s="3"/>
    </row>
    <row r="23" spans="1:26" ht="14.1" customHeight="1">
      <c r="A23" s="83" t="s">
        <v>63</v>
      </c>
      <c r="B23" s="11" t="s">
        <v>67</v>
      </c>
      <c r="C23" s="84">
        <v>48</v>
      </c>
      <c r="E23" s="26"/>
      <c r="F23" s="7"/>
      <c r="G23" s="27"/>
      <c r="H23"/>
      <c r="S23" s="3"/>
    </row>
    <row r="24" spans="1:26" ht="14.1" customHeight="1">
      <c r="A24" s="83" t="s">
        <v>64</v>
      </c>
      <c r="B24" s="83" t="s">
        <v>68</v>
      </c>
      <c r="C24" s="84">
        <v>31</v>
      </c>
      <c r="D24" s="8"/>
      <c r="E24" s="23"/>
      <c r="F24" s="23"/>
      <c r="G24" s="23"/>
      <c r="H24"/>
      <c r="I24" s="8"/>
      <c r="S24" s="3"/>
    </row>
    <row r="25" spans="1:26">
      <c r="A25" s="123" t="s">
        <v>142</v>
      </c>
      <c r="B25" s="123"/>
      <c r="C25" s="123"/>
      <c r="D25" s="123"/>
      <c r="E25" s="123"/>
      <c r="F25" s="123"/>
      <c r="G25" s="23"/>
      <c r="H25" s="8"/>
      <c r="I25" s="23"/>
      <c r="J25" s="8"/>
      <c r="K25" s="8"/>
      <c r="L25" s="8"/>
      <c r="M25" s="8"/>
      <c r="N25" s="8"/>
      <c r="O25" s="8"/>
      <c r="P25" s="8"/>
      <c r="Q25" s="8"/>
      <c r="S25" s="3"/>
    </row>
    <row r="26" spans="1:26">
      <c r="A26" s="131" t="s">
        <v>98</v>
      </c>
      <c r="B26" s="131"/>
      <c r="C26" s="131"/>
      <c r="D26" s="131"/>
      <c r="E26" s="131"/>
      <c r="F26" s="131"/>
      <c r="G26" s="23"/>
      <c r="H26" s="23"/>
      <c r="J26" s="23"/>
      <c r="K26" s="23"/>
      <c r="L26" s="23"/>
      <c r="M26" s="23"/>
      <c r="N26" s="23"/>
      <c r="O26" s="23"/>
      <c r="P26" s="23"/>
      <c r="Q26" s="23"/>
      <c r="S26" s="3"/>
    </row>
    <row r="27" spans="1:26" ht="18" customHeight="1">
      <c r="A27" s="124" t="s">
        <v>151</v>
      </c>
      <c r="B27" s="124"/>
      <c r="C27" s="124"/>
      <c r="D27" s="124"/>
      <c r="E27" s="124"/>
      <c r="F27" s="124"/>
      <c r="G27" s="124"/>
      <c r="H27" s="23"/>
      <c r="J27" s="23"/>
      <c r="K27" s="23"/>
      <c r="L27" s="23"/>
      <c r="M27" s="23"/>
      <c r="N27" s="23"/>
      <c r="O27" s="23"/>
      <c r="P27" s="23"/>
      <c r="Q27" s="23"/>
      <c r="R27" s="3"/>
    </row>
    <row r="28" spans="1:26" ht="39" customHeight="1">
      <c r="A28" s="124" t="s">
        <v>38</v>
      </c>
      <c r="B28" s="124"/>
      <c r="C28" s="124"/>
      <c r="D28" s="124"/>
      <c r="E28" s="124"/>
      <c r="F28" s="124"/>
      <c r="G28" s="124"/>
      <c r="H28" s="23"/>
      <c r="J28" s="23"/>
      <c r="K28" s="23"/>
      <c r="L28" s="23"/>
      <c r="M28" s="23"/>
      <c r="N28" s="23"/>
      <c r="O28" s="23"/>
      <c r="P28" s="23"/>
      <c r="Q28" s="23"/>
      <c r="R28" s="3"/>
    </row>
    <row r="29" spans="1:26" ht="41.25" customHeight="1">
      <c r="R29" s="3"/>
    </row>
  </sheetData>
  <protectedRanges>
    <protectedRange sqref="D20" name="Intervallo3"/>
    <protectedRange sqref="B6 D8:E17 D6:E6 A8:B17" name="Intervallo2"/>
  </protectedRanges>
  <mergeCells count="10">
    <mergeCell ref="A28:G28"/>
    <mergeCell ref="A2:F2"/>
    <mergeCell ref="A3:F3"/>
    <mergeCell ref="E1:F1"/>
    <mergeCell ref="A20:G20"/>
    <mergeCell ref="A27:G27"/>
    <mergeCell ref="G2:G18"/>
    <mergeCell ref="A4:F4"/>
    <mergeCell ref="A26:F26"/>
    <mergeCell ref="A25:F25"/>
  </mergeCells>
  <dataValidations count="3">
    <dataValidation type="list" allowBlank="1" showInputMessage="1" showErrorMessage="1" sqref="A6" xr:uid="{00000000-0002-0000-0000-000000000000}">
      <formula1>$R$1:$R$3</formula1>
    </dataValidation>
    <dataValidation type="list" allowBlank="1" showInputMessage="1" showErrorMessage="1" sqref="B6" xr:uid="{00000000-0002-0000-0000-000002000000}">
      <formula1>$R$4:$R$9</formula1>
    </dataValidation>
    <dataValidation type="list" allowBlank="1" showInputMessage="1" showErrorMessage="1" sqref="A8:A17" xr:uid="{2F9599C7-E66C-EB43-A9F6-09CC7A06CF26}">
      <formula1>$R$4:$R$11</formula1>
    </dataValidation>
  </dataValidation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H25"/>
  <sheetViews>
    <sheetView view="pageLayout" topLeftCell="A8" zoomScale="106" zoomScaleNormal="110" zoomScalePageLayoutView="106" workbookViewId="0">
      <selection activeCell="G6" sqref="G6"/>
    </sheetView>
  </sheetViews>
  <sheetFormatPr defaultColWidth="8.85546875" defaultRowHeight="12.75"/>
  <cols>
    <col min="1" max="1" width="32.42578125" style="1" customWidth="1"/>
    <col min="2" max="2" width="18.42578125" style="5" customWidth="1"/>
    <col min="3" max="3" width="14.42578125" style="1" customWidth="1"/>
    <col min="4" max="4" width="14.85546875" style="1" customWidth="1"/>
    <col min="5" max="5" width="6" style="1" customWidth="1"/>
    <col min="6" max="6" width="3.42578125" style="1" customWidth="1"/>
    <col min="7" max="7" width="10" style="1" bestFit="1" customWidth="1"/>
    <col min="8" max="16384" width="8.85546875" style="1"/>
  </cols>
  <sheetData>
    <row r="1" spans="1:8" ht="63" customHeight="1" thickTop="1" thickBot="1">
      <c r="A1" s="116"/>
      <c r="B1" s="115" t="s">
        <v>145</v>
      </c>
      <c r="C1" s="107"/>
      <c r="D1" s="108"/>
      <c r="E1" s="42" t="s">
        <v>39</v>
      </c>
    </row>
    <row r="2" spans="1:8" ht="27" customHeight="1" thickTop="1" thickBot="1">
      <c r="A2" s="136" t="s">
        <v>120</v>
      </c>
      <c r="B2" s="137"/>
      <c r="C2" s="137"/>
      <c r="D2" s="137"/>
      <c r="E2" s="138" t="s">
        <v>10</v>
      </c>
      <c r="H2" s="4" t="s">
        <v>11</v>
      </c>
    </row>
    <row r="3" spans="1:8" ht="12.75" customHeight="1" thickTop="1" thickBot="1">
      <c r="A3" s="135"/>
      <c r="B3" s="135"/>
      <c r="C3" s="135"/>
      <c r="D3" s="135"/>
      <c r="E3" s="138"/>
      <c r="H3" s="2"/>
    </row>
    <row r="4" spans="1:8" ht="40.5" customHeight="1" thickTop="1" thickBot="1">
      <c r="A4" s="52" t="s">
        <v>40</v>
      </c>
      <c r="B4" s="53" t="s">
        <v>141</v>
      </c>
      <c r="C4" s="54" t="s">
        <v>16</v>
      </c>
      <c r="D4" s="55" t="s">
        <v>41</v>
      </c>
      <c r="E4" s="138"/>
    </row>
    <row r="5" spans="1:8" ht="14.25" thickTop="1" thickBot="1">
      <c r="A5" s="43" t="s">
        <v>144</v>
      </c>
      <c r="B5" s="45">
        <f>IF(A5=$A$19,$B$19,0)+IF(A5=$A$20,$B$20,0)+IF(A5=$A$21,$B$21,0)+IF(A5=$A$22,0,0)</f>
        <v>0</v>
      </c>
      <c r="C5" s="44"/>
      <c r="D5" s="45">
        <f>IF(A5=$A$19,B5*125*C5,0)+IF(A5=$A$20,B5*125*C5,0)+IF(A5=$A$21,B5*C5,0)+IF(A5=$A$22,0,0)</f>
        <v>0</v>
      </c>
      <c r="E5" s="138"/>
      <c r="G5" s="12"/>
    </row>
    <row r="6" spans="1:8" ht="14.25" thickTop="1" thickBot="1">
      <c r="A6" s="43" t="s">
        <v>144</v>
      </c>
      <c r="B6" s="45">
        <f t="shared" ref="B6:B14" si="0">IF(A6=$A$19,$B$19,0)+IF(A6=$A$20,$B$20,0)+IF(A6=$A$21,$B$21,0)+IF(A6=$A$22,0,0)</f>
        <v>0</v>
      </c>
      <c r="C6" s="44"/>
      <c r="D6" s="45">
        <f t="shared" ref="D6:D14" si="1">IF(A6=$A$19,B6*125*C6,0)+IF(A6=$A$20,B6*125*C6,0)+IF(A6=$A$21,B6*C6,0)+IF(A6=$A$22,0,0)</f>
        <v>0</v>
      </c>
      <c r="E6" s="138"/>
    </row>
    <row r="7" spans="1:8" ht="14.25" thickTop="1" thickBot="1">
      <c r="A7" s="43" t="s">
        <v>144</v>
      </c>
      <c r="B7" s="45">
        <f t="shared" si="0"/>
        <v>0</v>
      </c>
      <c r="C7" s="44"/>
      <c r="D7" s="45">
        <f t="shared" si="1"/>
        <v>0</v>
      </c>
      <c r="E7" s="138"/>
    </row>
    <row r="8" spans="1:8" ht="14.25" thickTop="1" thickBot="1">
      <c r="A8" s="43" t="s">
        <v>144</v>
      </c>
      <c r="B8" s="45">
        <f t="shared" si="0"/>
        <v>0</v>
      </c>
      <c r="C8" s="44"/>
      <c r="D8" s="45">
        <f t="shared" si="1"/>
        <v>0</v>
      </c>
      <c r="E8" s="138"/>
    </row>
    <row r="9" spans="1:8" ht="14.25" thickTop="1" thickBot="1">
      <c r="A9" s="43" t="s">
        <v>144</v>
      </c>
      <c r="B9" s="45">
        <f t="shared" si="0"/>
        <v>0</v>
      </c>
      <c r="C9" s="44"/>
      <c r="D9" s="45">
        <f t="shared" si="1"/>
        <v>0</v>
      </c>
      <c r="E9" s="138"/>
    </row>
    <row r="10" spans="1:8" ht="14.25" thickTop="1" thickBot="1">
      <c r="A10" s="43" t="s">
        <v>144</v>
      </c>
      <c r="B10" s="45">
        <f>IF(A10=$A$19,$B$19,0)+IF(A10=$A$20,$B$20,0)+IF(A10=$A$21,$B$21,0)+IF(A10=$A$22,0,0)</f>
        <v>0</v>
      </c>
      <c r="C10" s="44"/>
      <c r="D10" s="45">
        <f t="shared" si="1"/>
        <v>0</v>
      </c>
      <c r="E10" s="138"/>
    </row>
    <row r="11" spans="1:8" ht="14.25" thickTop="1" thickBot="1">
      <c r="A11" s="43" t="s">
        <v>144</v>
      </c>
      <c r="B11" s="45">
        <f t="shared" si="0"/>
        <v>0</v>
      </c>
      <c r="C11" s="44"/>
      <c r="D11" s="45">
        <f t="shared" si="1"/>
        <v>0</v>
      </c>
      <c r="E11" s="138"/>
    </row>
    <row r="12" spans="1:8" ht="14.25" thickTop="1" thickBot="1">
      <c r="A12" s="43" t="s">
        <v>144</v>
      </c>
      <c r="B12" s="45">
        <f t="shared" si="0"/>
        <v>0</v>
      </c>
      <c r="C12" s="44"/>
      <c r="D12" s="45">
        <f t="shared" si="1"/>
        <v>0</v>
      </c>
      <c r="E12" s="138"/>
    </row>
    <row r="13" spans="1:8" ht="14.25" thickTop="1" thickBot="1">
      <c r="A13" s="43" t="s">
        <v>144</v>
      </c>
      <c r="B13" s="45">
        <f t="shared" si="0"/>
        <v>0</v>
      </c>
      <c r="C13" s="44"/>
      <c r="D13" s="45">
        <f t="shared" si="1"/>
        <v>0</v>
      </c>
      <c r="E13" s="138"/>
    </row>
    <row r="14" spans="1:8" ht="14.25" thickTop="1" thickBot="1">
      <c r="A14" s="43" t="s">
        <v>144</v>
      </c>
      <c r="B14" s="45">
        <f t="shared" si="0"/>
        <v>0</v>
      </c>
      <c r="C14" s="44"/>
      <c r="D14" s="45">
        <f t="shared" si="1"/>
        <v>0</v>
      </c>
      <c r="E14" s="138"/>
    </row>
    <row r="15" spans="1:8" ht="14.25" thickTop="1" thickBot="1">
      <c r="A15" s="46" t="s">
        <v>42</v>
      </c>
      <c r="B15" s="76"/>
      <c r="C15" s="78">
        <f>SUM(C5:C14)</f>
        <v>0</v>
      </c>
      <c r="D15" s="77">
        <f>SUM(D5:D14)</f>
        <v>0</v>
      </c>
      <c r="E15" s="138"/>
    </row>
    <row r="16" spans="1:8" ht="123.75" customHeight="1" thickTop="1">
      <c r="A16" s="134" t="s">
        <v>123</v>
      </c>
      <c r="B16" s="134"/>
      <c r="C16" s="134"/>
      <c r="D16" s="134"/>
      <c r="E16" s="134"/>
    </row>
    <row r="17" spans="1:6">
      <c r="A17" s="13" t="s">
        <v>122</v>
      </c>
      <c r="B17" s="14"/>
      <c r="C17" s="13"/>
      <c r="D17" s="13"/>
      <c r="E17" s="13"/>
    </row>
    <row r="18" spans="1:6">
      <c r="A18" s="15" t="s">
        <v>43</v>
      </c>
      <c r="B18" s="16" t="s">
        <v>71</v>
      </c>
    </row>
    <row r="19" spans="1:6" ht="21" customHeight="1">
      <c r="A19" s="18" t="s">
        <v>19</v>
      </c>
      <c r="B19" s="17">
        <v>31</v>
      </c>
    </row>
    <row r="20" spans="1:6" ht="21" customHeight="1">
      <c r="A20" s="18" t="s">
        <v>100</v>
      </c>
      <c r="B20" s="17">
        <v>31</v>
      </c>
      <c r="C20" s="139" t="s">
        <v>137</v>
      </c>
      <c r="D20" s="140"/>
      <c r="E20" s="140"/>
    </row>
    <row r="21" spans="1:6" ht="21" customHeight="1">
      <c r="A21" s="18" t="s">
        <v>30</v>
      </c>
      <c r="B21" s="105">
        <v>2337.5700000000002</v>
      </c>
      <c r="C21" s="139" t="s">
        <v>143</v>
      </c>
      <c r="D21" s="140"/>
      <c r="E21" s="140"/>
    </row>
    <row r="22" spans="1:6" ht="0.75" customHeight="1">
      <c r="A22" s="2" t="s">
        <v>144</v>
      </c>
      <c r="B22" s="106"/>
      <c r="C22" s="104"/>
      <c r="D22" s="104"/>
      <c r="E22" s="104"/>
    </row>
    <row r="23" spans="1:6" ht="36.75" customHeight="1">
      <c r="A23" s="132" t="s">
        <v>140</v>
      </c>
      <c r="B23" s="133"/>
      <c r="C23" s="133"/>
      <c r="D23" s="133"/>
      <c r="E23" s="133"/>
    </row>
    <row r="24" spans="1:6" ht="27.75" customHeight="1">
      <c r="A24" s="131" t="s">
        <v>98</v>
      </c>
      <c r="B24" s="131"/>
      <c r="C24" s="131"/>
      <c r="D24" s="131"/>
      <c r="E24" s="131"/>
      <c r="F24" s="131"/>
    </row>
    <row r="25" spans="1:6">
      <c r="A25" s="8"/>
    </row>
  </sheetData>
  <protectedRanges>
    <protectedRange sqref="A5:C14" name="Intervallo2"/>
  </protectedRanges>
  <mergeCells count="8">
    <mergeCell ref="A23:E23"/>
    <mergeCell ref="A24:F24"/>
    <mergeCell ref="A16:E16"/>
    <mergeCell ref="A3:D3"/>
    <mergeCell ref="A2:D2"/>
    <mergeCell ref="E2:E15"/>
    <mergeCell ref="C21:E21"/>
    <mergeCell ref="C20:E20"/>
  </mergeCells>
  <dataValidations count="1">
    <dataValidation type="list" allowBlank="1" showInputMessage="1" showErrorMessage="1" sqref="A5:A14" xr:uid="{8514D429-D917-4DB8-A714-06B840282FB7}">
      <formula1>$A$19:$A$22</formula1>
    </dataValidation>
  </dataValidation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5FA82-ADF8-4620-9D1E-FF46ED58E7FF}">
  <sheetPr>
    <tabColor theme="5" tint="-0.249977111117893"/>
  </sheetPr>
  <dimension ref="A1:I56"/>
  <sheetViews>
    <sheetView showWhiteSpace="0" view="pageLayout" zoomScaleNormal="100" workbookViewId="0">
      <selection activeCell="C1" sqref="C1"/>
    </sheetView>
  </sheetViews>
  <sheetFormatPr defaultColWidth="10.85546875" defaultRowHeight="12.75"/>
  <cols>
    <col min="1" max="1" width="19.42578125" style="1" bestFit="1" customWidth="1"/>
    <col min="2" max="2" width="24.42578125" style="1" customWidth="1"/>
    <col min="3" max="3" width="24.28515625" style="1" customWidth="1"/>
    <col min="4" max="4" width="18.42578125" style="1" customWidth="1"/>
    <col min="5" max="6" width="13" style="1" customWidth="1"/>
    <col min="7" max="7" width="21.7109375" style="1" customWidth="1"/>
    <col min="8" max="8" width="15" style="1" customWidth="1"/>
    <col min="9" max="9" width="6.42578125" style="1" customWidth="1"/>
    <col min="10" max="16384" width="10.85546875" style="1"/>
  </cols>
  <sheetData>
    <row r="1" spans="1:9" ht="63" customHeight="1" thickTop="1" thickBot="1">
      <c r="A1" s="141"/>
      <c r="B1" s="142"/>
      <c r="C1" s="115" t="s">
        <v>145</v>
      </c>
      <c r="D1" s="117"/>
      <c r="E1" s="117"/>
      <c r="F1" s="117"/>
      <c r="G1" s="117"/>
      <c r="I1" s="42" t="s">
        <v>44</v>
      </c>
    </row>
    <row r="2" spans="1:9" ht="29.25" customHeight="1" thickTop="1" thickBot="1">
      <c r="A2" s="153" t="s">
        <v>101</v>
      </c>
      <c r="B2" s="154"/>
      <c r="C2" s="154"/>
      <c r="D2" s="154"/>
      <c r="E2" s="154"/>
      <c r="F2" s="154"/>
      <c r="G2" s="154"/>
      <c r="H2" s="155"/>
      <c r="I2" s="143" t="s">
        <v>10</v>
      </c>
    </row>
    <row r="3" spans="1:9" ht="39" customHeight="1" thickTop="1" thickBot="1">
      <c r="A3" s="147" t="s">
        <v>45</v>
      </c>
      <c r="B3" s="147" t="s">
        <v>46</v>
      </c>
      <c r="C3" s="147" t="s">
        <v>76</v>
      </c>
      <c r="D3" s="147" t="s">
        <v>77</v>
      </c>
      <c r="E3" s="151" t="s">
        <v>78</v>
      </c>
      <c r="F3" s="152"/>
      <c r="G3" s="147" t="s">
        <v>79</v>
      </c>
      <c r="H3" s="149" t="s">
        <v>47</v>
      </c>
      <c r="I3" s="144"/>
    </row>
    <row r="4" spans="1:9" ht="53.1" customHeight="1" thickTop="1" thickBot="1">
      <c r="A4" s="148"/>
      <c r="B4" s="148"/>
      <c r="C4" s="148"/>
      <c r="D4" s="148"/>
      <c r="E4" s="86" t="s">
        <v>80</v>
      </c>
      <c r="F4" s="86" t="s">
        <v>81</v>
      </c>
      <c r="G4" s="148"/>
      <c r="H4" s="150"/>
      <c r="I4" s="144"/>
    </row>
    <row r="5" spans="1:9" ht="42" customHeight="1" thickTop="1" thickBot="1">
      <c r="A5" s="87" t="s">
        <v>51</v>
      </c>
      <c r="B5" s="59"/>
      <c r="C5" s="88"/>
      <c r="D5" s="89">
        <f t="shared" ref="D5:D11" si="0">_xlfn.IFS(A5=$A$21,$C$21,A5=$A$22,$C$22,A5=$A$23,$C$23,A5=$A$24,$C$24,A5=$A$25,0)</f>
        <v>0</v>
      </c>
      <c r="E5" s="90"/>
      <c r="F5" s="90"/>
      <c r="G5" s="91">
        <v>1</v>
      </c>
      <c r="H5" s="92">
        <f>((C5*D5*E5)*G5)/360+((C5*D5*F5)*G5)/360</f>
        <v>0</v>
      </c>
      <c r="I5" s="144"/>
    </row>
    <row r="6" spans="1:9" ht="42" customHeight="1" thickTop="1" thickBot="1">
      <c r="A6" s="87" t="s">
        <v>51</v>
      </c>
      <c r="B6" s="59"/>
      <c r="C6" s="88"/>
      <c r="D6" s="89">
        <f t="shared" si="0"/>
        <v>0</v>
      </c>
      <c r="E6" s="90"/>
      <c r="F6" s="90"/>
      <c r="G6" s="91">
        <v>1</v>
      </c>
      <c r="H6" s="92">
        <f t="shared" ref="H6:H11" si="1">((C6*D6*E6)*G6)/360+((C6*D6*F6)*G6)/360</f>
        <v>0</v>
      </c>
      <c r="I6" s="144"/>
    </row>
    <row r="7" spans="1:9" ht="42" customHeight="1" thickTop="1" thickBot="1">
      <c r="A7" s="87" t="s">
        <v>51</v>
      </c>
      <c r="B7" s="59"/>
      <c r="C7" s="88"/>
      <c r="D7" s="89">
        <f t="shared" si="0"/>
        <v>0</v>
      </c>
      <c r="E7" s="90"/>
      <c r="F7" s="90"/>
      <c r="G7" s="91">
        <v>1</v>
      </c>
      <c r="H7" s="92">
        <f t="shared" si="1"/>
        <v>0</v>
      </c>
      <c r="I7" s="144"/>
    </row>
    <row r="8" spans="1:9" ht="42" customHeight="1" thickTop="1" thickBot="1">
      <c r="A8" s="87" t="s">
        <v>51</v>
      </c>
      <c r="B8" s="59"/>
      <c r="C8" s="88"/>
      <c r="D8" s="89">
        <f t="shared" si="0"/>
        <v>0</v>
      </c>
      <c r="E8" s="90"/>
      <c r="F8" s="90"/>
      <c r="G8" s="91">
        <v>1</v>
      </c>
      <c r="H8" s="92">
        <f t="shared" si="1"/>
        <v>0</v>
      </c>
      <c r="I8" s="144"/>
    </row>
    <row r="9" spans="1:9" ht="42" customHeight="1" thickTop="1" thickBot="1">
      <c r="A9" s="87" t="s">
        <v>51</v>
      </c>
      <c r="B9" s="59"/>
      <c r="C9" s="88"/>
      <c r="D9" s="89">
        <f t="shared" si="0"/>
        <v>0</v>
      </c>
      <c r="E9" s="90"/>
      <c r="F9" s="90"/>
      <c r="G9" s="91">
        <v>1</v>
      </c>
      <c r="H9" s="92">
        <f t="shared" si="1"/>
        <v>0</v>
      </c>
      <c r="I9" s="144"/>
    </row>
    <row r="10" spans="1:9" ht="42" customHeight="1" thickTop="1" thickBot="1">
      <c r="A10" s="87" t="s">
        <v>51</v>
      </c>
      <c r="B10" s="59"/>
      <c r="C10" s="88"/>
      <c r="D10" s="89">
        <f t="shared" si="0"/>
        <v>0</v>
      </c>
      <c r="E10" s="90"/>
      <c r="F10" s="90"/>
      <c r="G10" s="91">
        <v>1</v>
      </c>
      <c r="H10" s="92">
        <f t="shared" si="1"/>
        <v>0</v>
      </c>
      <c r="I10" s="144"/>
    </row>
    <row r="11" spans="1:9" ht="42" customHeight="1" thickTop="1" thickBot="1">
      <c r="A11" s="87" t="s">
        <v>51</v>
      </c>
      <c r="B11" s="59"/>
      <c r="C11" s="88"/>
      <c r="D11" s="89">
        <f t="shared" si="0"/>
        <v>0</v>
      </c>
      <c r="E11" s="90"/>
      <c r="F11" s="90"/>
      <c r="G11" s="91">
        <v>1</v>
      </c>
      <c r="H11" s="92">
        <f t="shared" si="1"/>
        <v>0</v>
      </c>
      <c r="I11" s="144"/>
    </row>
    <row r="12" spans="1:9" ht="30" customHeight="1" thickTop="1" thickBot="1">
      <c r="A12" s="60" t="s">
        <v>82</v>
      </c>
      <c r="B12" s="60"/>
      <c r="C12" s="92">
        <f>SUM(C5:C11)</f>
        <v>0</v>
      </c>
      <c r="D12" s="93"/>
      <c r="E12" s="93"/>
      <c r="F12" s="93"/>
      <c r="G12" s="92"/>
      <c r="H12" s="92">
        <f>SUM(H5:H11)</f>
        <v>0</v>
      </c>
      <c r="I12" s="144"/>
    </row>
    <row r="13" spans="1:9" ht="74.25" customHeight="1" thickTop="1">
      <c r="A13" s="145" t="s">
        <v>138</v>
      </c>
      <c r="B13" s="146"/>
      <c r="C13" s="146"/>
      <c r="D13" s="146"/>
      <c r="E13" s="146"/>
      <c r="F13" s="146"/>
      <c r="G13" s="146"/>
      <c r="H13" s="146"/>
    </row>
    <row r="14" spans="1:9" ht="30" customHeight="1">
      <c r="A14" s="99"/>
      <c r="B14" s="99"/>
      <c r="C14" s="100"/>
      <c r="D14" s="101"/>
      <c r="E14" s="101"/>
      <c r="F14" s="101"/>
      <c r="G14" s="100"/>
      <c r="H14" s="100"/>
    </row>
    <row r="15" spans="1:9" ht="30" customHeight="1">
      <c r="A15" s="99"/>
      <c r="B15" s="99"/>
      <c r="C15" s="100"/>
      <c r="D15" s="101"/>
      <c r="E15" s="101"/>
      <c r="F15" s="101"/>
      <c r="G15" s="100"/>
      <c r="H15" s="100"/>
    </row>
    <row r="16" spans="1:9" ht="30" customHeight="1">
      <c r="A16" s="99"/>
      <c r="B16" s="99"/>
      <c r="C16" s="100"/>
      <c r="D16" s="101"/>
      <c r="E16" s="101"/>
      <c r="F16" s="101"/>
      <c r="G16" s="100"/>
      <c r="H16" s="100"/>
    </row>
    <row r="17" spans="1:8" ht="30" customHeight="1">
      <c r="A17" s="99"/>
      <c r="B17" s="99"/>
      <c r="C17" s="100"/>
      <c r="D17" s="101"/>
      <c r="E17" s="101"/>
      <c r="F17" s="101"/>
      <c r="G17" s="100"/>
      <c r="H17" s="100"/>
    </row>
    <row r="18" spans="1:8" ht="30" customHeight="1">
      <c r="A18" s="99"/>
      <c r="B18" s="99"/>
      <c r="C18" s="100"/>
      <c r="D18" s="101"/>
      <c r="E18" s="101"/>
      <c r="F18" s="101"/>
      <c r="G18" s="100"/>
      <c r="H18" s="100"/>
    </row>
    <row r="19" spans="1:8" ht="30" customHeight="1">
      <c r="A19" s="99"/>
      <c r="B19" s="99"/>
      <c r="C19" s="100"/>
      <c r="D19" s="101"/>
      <c r="E19" s="101"/>
      <c r="F19" s="101"/>
      <c r="G19" s="100"/>
      <c r="H19" s="100"/>
    </row>
    <row r="20" spans="1:8" ht="30" customHeight="1">
      <c r="A20" s="99"/>
      <c r="B20" s="99"/>
      <c r="C20" s="100"/>
      <c r="D20" s="101"/>
      <c r="E20" s="101"/>
      <c r="F20" s="101"/>
      <c r="G20" s="100"/>
      <c r="H20" s="100"/>
    </row>
    <row r="21" spans="1:8">
      <c r="A21" s="98" t="s">
        <v>72</v>
      </c>
      <c r="B21" s="70"/>
      <c r="C21" s="71">
        <f>1/8</f>
        <v>0.125</v>
      </c>
    </row>
    <row r="22" spans="1:8">
      <c r="A22" s="98" t="s">
        <v>73</v>
      </c>
      <c r="B22" s="70"/>
      <c r="C22" s="71">
        <f>1/3</f>
        <v>0.33333333333333331</v>
      </c>
    </row>
    <row r="23" spans="1:8">
      <c r="A23" s="70" t="s">
        <v>74</v>
      </c>
      <c r="B23" s="70"/>
      <c r="C23" s="71">
        <v>0.2</v>
      </c>
    </row>
    <row r="24" spans="1:8">
      <c r="A24" s="70" t="s">
        <v>75</v>
      </c>
      <c r="B24" s="70"/>
      <c r="C24" s="71">
        <f>1/3</f>
        <v>0.33333333333333331</v>
      </c>
    </row>
    <row r="25" spans="1:8">
      <c r="A25" s="70" t="s">
        <v>51</v>
      </c>
      <c r="B25" s="70"/>
      <c r="C25" s="71"/>
    </row>
    <row r="32" spans="1:8">
      <c r="A32" s="2"/>
      <c r="B32" s="2"/>
      <c r="C32" s="2"/>
      <c r="D32" s="2"/>
      <c r="E32" s="2"/>
      <c r="F32" s="2"/>
    </row>
    <row r="33" spans="1:6">
      <c r="A33" s="2"/>
      <c r="B33" s="2"/>
      <c r="C33" s="2"/>
      <c r="D33" s="2"/>
      <c r="E33" s="2"/>
      <c r="F33" s="2"/>
    </row>
    <row r="34" spans="1:6">
      <c r="A34" s="2"/>
      <c r="B34" s="2"/>
      <c r="C34" s="2"/>
      <c r="D34" s="2"/>
      <c r="E34" s="2"/>
      <c r="F34" s="2"/>
    </row>
    <row r="35" spans="1:6">
      <c r="A35" s="2"/>
      <c r="B35" s="2"/>
      <c r="C35" s="2"/>
      <c r="D35" s="2"/>
      <c r="E35" s="2"/>
      <c r="F35" s="2"/>
    </row>
    <row r="36" spans="1:6">
      <c r="A36" s="2"/>
      <c r="B36" s="2"/>
      <c r="C36" s="2"/>
      <c r="D36" s="2"/>
      <c r="E36" s="2"/>
      <c r="F36" s="2"/>
    </row>
    <row r="37" spans="1:6">
      <c r="A37" s="2"/>
      <c r="B37" s="2"/>
      <c r="C37" s="2"/>
      <c r="D37" s="2"/>
      <c r="E37" s="2"/>
      <c r="F37" s="2"/>
    </row>
    <row r="38" spans="1:6">
      <c r="A38" s="2"/>
      <c r="B38" s="2"/>
      <c r="C38" s="2"/>
      <c r="D38" s="2"/>
      <c r="E38" s="2"/>
      <c r="F38" s="2"/>
    </row>
    <row r="39" spans="1:6">
      <c r="A39" s="2"/>
      <c r="B39" s="2"/>
      <c r="C39" s="2"/>
      <c r="D39" s="2"/>
      <c r="E39" s="2"/>
      <c r="F39" s="2"/>
    </row>
    <row r="40" spans="1:6">
      <c r="A40" s="2"/>
      <c r="B40" s="2"/>
      <c r="C40" s="2"/>
      <c r="D40" s="2"/>
      <c r="E40" s="2"/>
      <c r="F40" s="2"/>
    </row>
    <row r="41" spans="1:6">
      <c r="A41" s="2"/>
      <c r="B41" s="2"/>
      <c r="C41" s="2"/>
      <c r="D41" s="2"/>
      <c r="E41" s="2"/>
      <c r="F41" s="2"/>
    </row>
    <row r="42" spans="1:6">
      <c r="A42" s="2"/>
      <c r="B42" s="2"/>
      <c r="C42" s="2"/>
      <c r="D42" s="2"/>
      <c r="E42" s="2"/>
      <c r="F42" s="2"/>
    </row>
    <row r="43" spans="1:6">
      <c r="A43" s="2"/>
      <c r="B43" s="2"/>
      <c r="C43" s="2"/>
      <c r="D43" s="2"/>
      <c r="E43" s="2"/>
      <c r="F43" s="2"/>
    </row>
    <row r="44" spans="1:6">
      <c r="A44" s="2"/>
      <c r="B44" s="2"/>
      <c r="C44" s="2"/>
      <c r="D44" s="2"/>
      <c r="E44" s="2"/>
      <c r="F44" s="2"/>
    </row>
    <row r="45" spans="1:6">
      <c r="A45" s="2"/>
      <c r="B45" s="2"/>
      <c r="C45" s="2"/>
      <c r="D45" s="2"/>
      <c r="E45" s="2"/>
      <c r="F45" s="2"/>
    </row>
    <row r="46" spans="1:6">
      <c r="A46" s="2"/>
      <c r="B46" s="2"/>
      <c r="C46" s="2"/>
      <c r="D46" s="2"/>
      <c r="E46" s="2"/>
      <c r="F46" s="2"/>
    </row>
    <row r="47" spans="1:6">
      <c r="A47" s="2"/>
      <c r="B47" s="2"/>
      <c r="C47" s="2"/>
      <c r="D47" s="2"/>
      <c r="E47" s="2"/>
      <c r="F47" s="2"/>
    </row>
    <row r="48" spans="1:6">
      <c r="A48" s="2"/>
      <c r="B48" s="2"/>
      <c r="C48" s="2"/>
      <c r="D48" s="2"/>
      <c r="E48" s="2"/>
      <c r="F48" s="2"/>
    </row>
    <row r="49" spans="1:6">
      <c r="A49" s="2"/>
      <c r="B49" s="2"/>
      <c r="C49" s="2"/>
      <c r="D49" s="2"/>
      <c r="E49" s="2"/>
      <c r="F49" s="2"/>
    </row>
    <row r="50" spans="1:6">
      <c r="A50" s="2"/>
      <c r="B50" s="2"/>
      <c r="C50" s="2"/>
      <c r="D50" s="2"/>
      <c r="E50" s="2"/>
      <c r="F50" s="2"/>
    </row>
    <row r="51" spans="1:6">
      <c r="A51" s="2"/>
      <c r="B51" s="2"/>
      <c r="C51" s="2"/>
      <c r="D51" s="2"/>
      <c r="E51" s="2"/>
      <c r="F51" s="2"/>
    </row>
    <row r="52" spans="1:6">
      <c r="A52" s="2"/>
      <c r="B52" s="2"/>
      <c r="C52" s="2"/>
      <c r="D52" s="2"/>
      <c r="E52" s="2"/>
      <c r="F52" s="2"/>
    </row>
    <row r="53" spans="1:6">
      <c r="A53" s="2"/>
      <c r="B53" s="2"/>
      <c r="C53" s="2"/>
      <c r="D53" s="2"/>
      <c r="E53" s="2"/>
      <c r="F53" s="2"/>
    </row>
    <row r="54" spans="1:6">
      <c r="A54" s="2"/>
      <c r="B54" s="2"/>
      <c r="C54" s="2"/>
      <c r="D54" s="2"/>
      <c r="E54" s="2"/>
      <c r="F54" s="2"/>
    </row>
    <row r="55" spans="1:6">
      <c r="A55" s="2"/>
      <c r="B55" s="2"/>
      <c r="C55" s="2"/>
      <c r="D55" s="2"/>
      <c r="E55" s="2"/>
      <c r="F55" s="2"/>
    </row>
    <row r="56" spans="1:6">
      <c r="A56" s="2"/>
      <c r="B56" s="2"/>
      <c r="C56" s="2"/>
      <c r="D56" s="2"/>
      <c r="E56" s="2"/>
      <c r="F56" s="2"/>
    </row>
  </sheetData>
  <dataConsolidate/>
  <mergeCells count="11">
    <mergeCell ref="A1:B1"/>
    <mergeCell ref="I2:I12"/>
    <mergeCell ref="A13:H13"/>
    <mergeCell ref="G3:G4"/>
    <mergeCell ref="H3:H4"/>
    <mergeCell ref="A3:A4"/>
    <mergeCell ref="B3:B4"/>
    <mergeCell ref="C3:C4"/>
    <mergeCell ref="D3:D4"/>
    <mergeCell ref="E3:F3"/>
    <mergeCell ref="A2:H2"/>
  </mergeCells>
  <conditionalFormatting sqref="E5:F11">
    <cfRule type="cellIs" dxfId="0" priority="1" operator="greaterThan">
      <formula>360</formula>
    </cfRule>
  </conditionalFormatting>
  <dataValidations count="1">
    <dataValidation type="list" allowBlank="1" showInputMessage="1" showErrorMessage="1" sqref="A5:A11" xr:uid="{1B5E7317-029D-4321-990F-8C8E8BF86F86}">
      <formula1>$A$21:$A$25</formula1>
    </dataValidation>
  </dataValidation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DCAC-7E7E-4371-AA39-622B96C90757}">
  <sheetPr>
    <tabColor theme="5" tint="-0.249977111117893"/>
  </sheetPr>
  <dimension ref="A1:R58"/>
  <sheetViews>
    <sheetView view="pageLayout" topLeftCell="A17" zoomScaleNormal="100" workbookViewId="0">
      <selection activeCell="C1" sqref="C1"/>
    </sheetView>
  </sheetViews>
  <sheetFormatPr defaultColWidth="10.85546875" defaultRowHeight="12.75"/>
  <cols>
    <col min="1" max="1" width="4.85546875" style="57" customWidth="1"/>
    <col min="2" max="2" width="34.42578125" style="57" customWidth="1"/>
    <col min="3" max="3" width="79.140625" style="57" customWidth="1"/>
    <col min="4" max="4" width="34.7109375" style="57" customWidth="1"/>
    <col min="5" max="5" width="13.140625" style="57" customWidth="1"/>
    <col min="6" max="16384" width="10.85546875" style="57"/>
  </cols>
  <sheetData>
    <row r="1" spans="1:18" ht="61.5" customHeight="1" thickTop="1" thickBot="1">
      <c r="A1" s="156"/>
      <c r="B1" s="156"/>
      <c r="C1" s="115" t="s">
        <v>145</v>
      </c>
      <c r="D1" s="118"/>
      <c r="E1" s="48" t="s">
        <v>48</v>
      </c>
      <c r="O1" s="58"/>
      <c r="P1" s="58"/>
      <c r="Q1" s="58"/>
      <c r="R1" s="58"/>
    </row>
    <row r="2" spans="1:18" ht="29.25" customHeight="1" thickTop="1" thickBot="1">
      <c r="A2" s="162" t="s">
        <v>102</v>
      </c>
      <c r="B2" s="162"/>
      <c r="C2" s="162"/>
      <c r="D2" s="162"/>
      <c r="E2" s="160" t="s">
        <v>10</v>
      </c>
      <c r="O2" s="58"/>
      <c r="P2" s="58"/>
      <c r="Q2" s="58"/>
      <c r="R2" s="58"/>
    </row>
    <row r="3" spans="1:18" ht="35.1" customHeight="1" thickTop="1">
      <c r="A3" s="165" t="s">
        <v>49</v>
      </c>
      <c r="B3" s="166"/>
      <c r="C3" s="147" t="s">
        <v>50</v>
      </c>
      <c r="D3" s="149" t="s">
        <v>47</v>
      </c>
      <c r="E3" s="161"/>
      <c r="O3" s="58"/>
      <c r="P3" s="58"/>
      <c r="Q3" s="58"/>
      <c r="R3" s="58"/>
    </row>
    <row r="4" spans="1:18" ht="39" customHeight="1" thickBot="1">
      <c r="A4" s="165"/>
      <c r="B4" s="166"/>
      <c r="C4" s="148"/>
      <c r="D4" s="150"/>
      <c r="E4" s="161"/>
      <c r="O4" s="58"/>
      <c r="P4" s="58"/>
      <c r="Q4" s="58"/>
      <c r="R4" s="58"/>
    </row>
    <row r="5" spans="1:18" ht="26.25" customHeight="1">
      <c r="A5" s="157" t="s">
        <v>51</v>
      </c>
      <c r="B5" s="158"/>
      <c r="C5" s="59"/>
      <c r="D5" s="80"/>
      <c r="E5" s="161"/>
      <c r="O5" s="58"/>
      <c r="P5" s="58"/>
      <c r="Q5" s="58"/>
      <c r="R5" s="58"/>
    </row>
    <row r="6" spans="1:18" ht="26.25" customHeight="1" thickTop="1" thickBot="1">
      <c r="A6" s="157" t="s">
        <v>51</v>
      </c>
      <c r="B6" s="158"/>
      <c r="C6" s="59"/>
      <c r="D6" s="80"/>
      <c r="E6" s="161"/>
      <c r="O6" s="58"/>
      <c r="P6" s="58"/>
      <c r="Q6" s="58"/>
      <c r="R6" s="58"/>
    </row>
    <row r="7" spans="1:18" ht="26.25" customHeight="1" thickTop="1" thickBot="1">
      <c r="A7" s="157" t="s">
        <v>51</v>
      </c>
      <c r="B7" s="158"/>
      <c r="C7" s="59"/>
      <c r="D7" s="80"/>
      <c r="E7" s="161"/>
      <c r="O7" s="58"/>
      <c r="P7" s="58"/>
      <c r="Q7" s="58"/>
      <c r="R7" s="58"/>
    </row>
    <row r="8" spans="1:18" ht="26.25" customHeight="1" thickTop="1" thickBot="1">
      <c r="A8" s="157" t="s">
        <v>51</v>
      </c>
      <c r="B8" s="158"/>
      <c r="C8" s="59"/>
      <c r="D8" s="80"/>
      <c r="E8" s="161"/>
      <c r="O8" s="58"/>
      <c r="P8" s="58"/>
      <c r="Q8" s="58"/>
      <c r="R8" s="58"/>
    </row>
    <row r="9" spans="1:18" ht="26.25" customHeight="1" thickTop="1" thickBot="1">
      <c r="A9" s="157" t="s">
        <v>51</v>
      </c>
      <c r="B9" s="158"/>
      <c r="C9" s="59"/>
      <c r="D9" s="80"/>
      <c r="E9" s="161"/>
      <c r="O9" s="58"/>
      <c r="P9" s="58"/>
      <c r="Q9" s="58"/>
      <c r="R9" s="58"/>
    </row>
    <row r="10" spans="1:18" ht="26.25" customHeight="1" thickTop="1" thickBot="1">
      <c r="A10" s="157" t="s">
        <v>51</v>
      </c>
      <c r="B10" s="158"/>
      <c r="C10" s="59"/>
      <c r="D10" s="80"/>
      <c r="E10" s="161"/>
      <c r="O10" s="58"/>
      <c r="P10" s="58"/>
      <c r="Q10" s="58"/>
      <c r="R10" s="58"/>
    </row>
    <row r="11" spans="1:18" ht="26.25" customHeight="1" thickTop="1" thickBot="1">
      <c r="A11" s="157" t="s">
        <v>51</v>
      </c>
      <c r="B11" s="158"/>
      <c r="C11" s="59"/>
      <c r="D11" s="80"/>
      <c r="E11" s="161"/>
      <c r="O11" s="58"/>
      <c r="P11" s="58"/>
      <c r="Q11" s="58"/>
      <c r="R11" s="58"/>
    </row>
    <row r="12" spans="1:18" ht="26.25" customHeight="1" thickTop="1" thickBot="1">
      <c r="A12" s="157" t="s">
        <v>51</v>
      </c>
      <c r="B12" s="158"/>
      <c r="C12" s="59"/>
      <c r="D12" s="80"/>
      <c r="E12" s="161"/>
      <c r="O12" s="58"/>
      <c r="P12" s="58"/>
      <c r="Q12" s="58"/>
      <c r="R12" s="58"/>
    </row>
    <row r="13" spans="1:18" ht="26.25" customHeight="1" thickTop="1" thickBot="1">
      <c r="A13" s="157" t="s">
        <v>51</v>
      </c>
      <c r="B13" s="158"/>
      <c r="C13" s="59"/>
      <c r="D13" s="80"/>
      <c r="E13" s="161"/>
      <c r="O13" s="58"/>
      <c r="P13" s="58"/>
      <c r="Q13" s="58"/>
      <c r="R13" s="58"/>
    </row>
    <row r="14" spans="1:18" ht="26.25" customHeight="1" thickTop="1" thickBot="1">
      <c r="A14" s="157" t="s">
        <v>51</v>
      </c>
      <c r="B14" s="158"/>
      <c r="C14" s="59"/>
      <c r="D14" s="80"/>
      <c r="E14" s="161"/>
      <c r="O14" s="58"/>
      <c r="P14" s="58"/>
      <c r="Q14" s="58"/>
      <c r="R14" s="58"/>
    </row>
    <row r="15" spans="1:18" ht="26.25" customHeight="1" thickTop="1" thickBot="1">
      <c r="A15" s="157" t="s">
        <v>51</v>
      </c>
      <c r="B15" s="158"/>
      <c r="C15" s="59"/>
      <c r="D15" s="80"/>
      <c r="E15" s="161"/>
      <c r="O15" s="58"/>
      <c r="P15" s="58"/>
      <c r="Q15" s="58"/>
      <c r="R15" s="58"/>
    </row>
    <row r="16" spans="1:18" ht="26.25" customHeight="1" thickTop="1" thickBot="1">
      <c r="A16" s="157" t="s">
        <v>51</v>
      </c>
      <c r="B16" s="158"/>
      <c r="C16" s="59"/>
      <c r="D16" s="80"/>
      <c r="E16" s="161"/>
      <c r="O16" s="58"/>
      <c r="P16" s="58"/>
      <c r="Q16" s="58"/>
      <c r="R16" s="58"/>
    </row>
    <row r="17" spans="1:18" ht="26.25" customHeight="1" thickTop="1" thickBot="1">
      <c r="A17" s="157" t="s">
        <v>51</v>
      </c>
      <c r="B17" s="158"/>
      <c r="C17" s="59"/>
      <c r="D17" s="80"/>
      <c r="E17" s="161"/>
      <c r="O17" s="58"/>
      <c r="P17" s="58"/>
      <c r="Q17" s="58"/>
      <c r="R17" s="58"/>
    </row>
    <row r="18" spans="1:18" ht="26.25" customHeight="1" thickTop="1" thickBot="1">
      <c r="A18" s="157" t="s">
        <v>51</v>
      </c>
      <c r="B18" s="158"/>
      <c r="C18" s="59"/>
      <c r="D18" s="80"/>
      <c r="E18" s="161"/>
      <c r="O18" s="58"/>
      <c r="P18" s="58"/>
      <c r="Q18" s="58"/>
      <c r="R18" s="58"/>
    </row>
    <row r="19" spans="1:18" ht="18.75" customHeight="1" thickTop="1" thickBot="1">
      <c r="A19" s="169" t="s">
        <v>52</v>
      </c>
      <c r="B19" s="169"/>
      <c r="C19" s="60"/>
      <c r="D19" s="81">
        <f>SUM(D5:D18)</f>
        <v>0</v>
      </c>
      <c r="E19" s="161"/>
      <c r="O19" s="58"/>
      <c r="P19" s="58"/>
      <c r="Q19" s="58"/>
      <c r="R19" s="58"/>
    </row>
    <row r="20" spans="1:18" ht="6.75" customHeight="1" thickTop="1">
      <c r="B20" s="159"/>
      <c r="C20" s="159"/>
      <c r="D20" s="159"/>
      <c r="E20" s="159"/>
      <c r="O20" s="58"/>
      <c r="P20" s="58"/>
      <c r="Q20" s="58"/>
      <c r="R20" s="58"/>
    </row>
    <row r="21" spans="1:18" ht="23.25" customHeight="1">
      <c r="A21" s="168" t="s">
        <v>103</v>
      </c>
      <c r="B21" s="168"/>
      <c r="C21" s="168"/>
      <c r="D21" s="61"/>
      <c r="E21" s="61"/>
      <c r="O21" s="58"/>
      <c r="P21" s="58"/>
      <c r="Q21" s="58"/>
      <c r="R21" s="58"/>
    </row>
    <row r="22" spans="1:18">
      <c r="A22" s="62">
        <v>1</v>
      </c>
      <c r="B22" s="164" t="s">
        <v>105</v>
      </c>
      <c r="C22" s="164"/>
      <c r="D22" s="164"/>
      <c r="E22" s="164"/>
      <c r="O22" s="58"/>
      <c r="P22" s="58"/>
      <c r="Q22" s="58"/>
      <c r="R22" s="58"/>
    </row>
    <row r="23" spans="1:18">
      <c r="A23" s="62">
        <v>2</v>
      </c>
      <c r="B23" s="164" t="s">
        <v>106</v>
      </c>
      <c r="C23" s="164"/>
      <c r="D23" s="164"/>
      <c r="E23" s="164"/>
    </row>
    <row r="24" spans="1:18">
      <c r="A24" s="62">
        <v>3</v>
      </c>
      <c r="B24" s="164" t="s">
        <v>107</v>
      </c>
      <c r="C24" s="164"/>
      <c r="D24" s="164"/>
      <c r="E24" s="164"/>
    </row>
    <row r="25" spans="1:18" ht="27.75" customHeight="1">
      <c r="B25" s="167" t="s">
        <v>139</v>
      </c>
      <c r="C25" s="167"/>
      <c r="D25" s="167"/>
      <c r="E25" s="167"/>
    </row>
    <row r="26" spans="1:18" ht="15">
      <c r="B26" s="64"/>
    </row>
    <row r="27" spans="1:18" ht="15">
      <c r="B27" s="65"/>
      <c r="C27" s="58"/>
      <c r="D27" s="58"/>
      <c r="E27" s="58"/>
      <c r="F27" s="58"/>
      <c r="G27" s="58"/>
      <c r="H27" s="58"/>
      <c r="I27" s="58"/>
    </row>
    <row r="28" spans="1:18" ht="15">
      <c r="B28" s="65"/>
      <c r="C28" s="58"/>
      <c r="D28" s="58"/>
      <c r="E28" s="58"/>
      <c r="F28" s="58"/>
      <c r="G28" s="58"/>
      <c r="H28" s="58"/>
      <c r="I28" s="58"/>
    </row>
    <row r="29" spans="1:18">
      <c r="B29" s="70"/>
      <c r="C29" s="70"/>
      <c r="D29" s="58"/>
      <c r="E29" s="58"/>
      <c r="F29" s="58"/>
      <c r="G29" s="58"/>
      <c r="H29" s="58"/>
      <c r="I29" s="58"/>
    </row>
    <row r="30" spans="1:18">
      <c r="B30" s="70"/>
      <c r="C30" s="70"/>
      <c r="D30" s="70"/>
      <c r="E30" s="70"/>
      <c r="F30" s="58"/>
      <c r="G30" s="58"/>
      <c r="H30" s="58"/>
      <c r="I30" s="58"/>
    </row>
    <row r="31" spans="1:18">
      <c r="B31" s="70" t="s">
        <v>51</v>
      </c>
      <c r="C31" s="71"/>
      <c r="D31" s="70"/>
      <c r="E31" s="70"/>
      <c r="F31" s="58"/>
      <c r="G31" s="58"/>
      <c r="H31" s="58"/>
      <c r="I31" s="58"/>
    </row>
    <row r="32" spans="1:18">
      <c r="B32" s="163" t="s">
        <v>104</v>
      </c>
      <c r="C32" s="163"/>
      <c r="D32" s="163"/>
      <c r="E32" s="163"/>
      <c r="F32" s="58"/>
      <c r="G32" s="58"/>
      <c r="H32" s="58"/>
      <c r="I32" s="58"/>
    </row>
    <row r="33" spans="2:14">
      <c r="B33" s="163" t="s">
        <v>108</v>
      </c>
      <c r="C33" s="163"/>
      <c r="D33" s="163"/>
      <c r="E33" s="163"/>
      <c r="F33" s="58"/>
      <c r="G33" s="58"/>
      <c r="H33" s="58"/>
      <c r="I33" s="58"/>
    </row>
    <row r="34" spans="2:14">
      <c r="B34" s="163" t="s">
        <v>107</v>
      </c>
      <c r="C34" s="163"/>
      <c r="D34" s="163"/>
      <c r="E34" s="163"/>
      <c r="F34" s="58"/>
      <c r="G34" s="58"/>
      <c r="H34" s="58"/>
      <c r="I34" s="58"/>
    </row>
    <row r="35" spans="2:14" ht="15.75">
      <c r="B35" s="72" t="s">
        <v>53</v>
      </c>
      <c r="C35" s="71"/>
      <c r="D35" s="70"/>
      <c r="E35" s="70"/>
      <c r="F35" s="58"/>
      <c r="G35" s="58"/>
      <c r="H35" s="58"/>
      <c r="I35" s="58"/>
    </row>
    <row r="36" spans="2:14" ht="15">
      <c r="B36" s="73"/>
      <c r="C36" s="71"/>
      <c r="D36" s="58"/>
      <c r="E36" s="58"/>
      <c r="F36" s="58"/>
      <c r="G36" s="58"/>
      <c r="H36" s="58"/>
      <c r="I36" s="58"/>
    </row>
    <row r="37" spans="2:14" ht="15">
      <c r="B37" s="73"/>
      <c r="C37" s="71"/>
      <c r="D37" s="58"/>
      <c r="E37" s="58"/>
      <c r="F37" s="58"/>
      <c r="G37" s="58"/>
      <c r="H37" s="58"/>
      <c r="I37" s="58"/>
    </row>
    <row r="38" spans="2:14" ht="15">
      <c r="B38" s="73"/>
      <c r="C38" s="71"/>
      <c r="D38" s="58"/>
      <c r="E38" s="58"/>
      <c r="F38" s="58"/>
      <c r="G38" s="58"/>
      <c r="H38" s="58"/>
      <c r="I38" s="58"/>
    </row>
    <row r="39" spans="2:14" ht="15">
      <c r="B39" s="73"/>
      <c r="C39" s="71"/>
      <c r="D39" s="58"/>
      <c r="E39" s="58"/>
      <c r="F39" s="58"/>
      <c r="G39" s="58"/>
      <c r="H39" s="58"/>
      <c r="I39" s="58"/>
    </row>
    <row r="40" spans="2:14" ht="15">
      <c r="B40" s="66"/>
      <c r="C40" s="67"/>
      <c r="D40" s="58"/>
      <c r="E40" s="58"/>
      <c r="F40" s="58"/>
      <c r="G40" s="58"/>
      <c r="H40" s="58"/>
      <c r="I40" s="58"/>
    </row>
    <row r="41" spans="2:14" ht="15">
      <c r="B41" s="58"/>
      <c r="C41" s="58"/>
      <c r="D41" s="58"/>
      <c r="E41" s="58"/>
      <c r="F41" s="58"/>
      <c r="G41" s="66"/>
      <c r="H41" s="67"/>
      <c r="I41" s="58"/>
      <c r="J41" s="58"/>
      <c r="K41" s="58"/>
      <c r="L41" s="58"/>
      <c r="M41" s="58"/>
      <c r="N41" s="58"/>
    </row>
    <row r="42" spans="2:14" ht="15">
      <c r="B42" s="58"/>
      <c r="C42" s="58"/>
      <c r="D42" s="58"/>
      <c r="E42" s="58"/>
      <c r="F42" s="58"/>
      <c r="G42" s="66"/>
      <c r="H42" s="67"/>
      <c r="I42" s="58"/>
      <c r="J42" s="58"/>
      <c r="K42" s="58"/>
      <c r="L42" s="58"/>
      <c r="M42" s="58"/>
      <c r="N42" s="58"/>
    </row>
    <row r="43" spans="2:14" ht="15">
      <c r="B43" s="58"/>
      <c r="C43" s="58"/>
      <c r="D43" s="58"/>
      <c r="E43" s="58"/>
      <c r="F43" s="58"/>
      <c r="G43" s="66"/>
      <c r="H43" s="67"/>
      <c r="I43" s="58"/>
      <c r="J43" s="58"/>
      <c r="K43" s="58"/>
      <c r="L43" s="58"/>
      <c r="M43" s="58"/>
      <c r="N43" s="58"/>
    </row>
    <row r="44" spans="2:14" ht="15">
      <c r="B44" s="58"/>
      <c r="C44" s="58"/>
      <c r="D44" s="58"/>
      <c r="E44" s="58"/>
      <c r="F44" s="58"/>
      <c r="G44" s="66"/>
      <c r="H44" s="67"/>
      <c r="I44" s="58"/>
      <c r="J44" s="58"/>
      <c r="K44" s="58"/>
      <c r="L44" s="58"/>
      <c r="M44" s="58"/>
      <c r="N44" s="58"/>
    </row>
    <row r="45" spans="2:14">
      <c r="B45" s="58"/>
      <c r="C45" s="58"/>
      <c r="D45" s="58"/>
      <c r="E45" s="58"/>
      <c r="F45" s="58"/>
      <c r="G45" s="58"/>
      <c r="H45" s="67"/>
      <c r="I45" s="58"/>
      <c r="J45" s="58"/>
      <c r="K45" s="58"/>
      <c r="L45" s="58"/>
      <c r="M45" s="58"/>
      <c r="N45" s="58"/>
    </row>
    <row r="46" spans="2:14">
      <c r="B46" s="58"/>
      <c r="C46" s="58"/>
      <c r="D46" s="58"/>
      <c r="E46" s="58"/>
      <c r="F46" s="58"/>
      <c r="G46" s="58"/>
      <c r="H46" s="58"/>
      <c r="I46" s="58"/>
      <c r="J46" s="58"/>
      <c r="K46" s="58"/>
      <c r="L46" s="58"/>
      <c r="M46" s="58"/>
      <c r="N46" s="58"/>
    </row>
    <row r="47" spans="2:14">
      <c r="B47" s="58"/>
      <c r="C47" s="58"/>
      <c r="D47" s="58"/>
      <c r="E47" s="58"/>
      <c r="F47" s="58"/>
      <c r="G47" s="58"/>
      <c r="H47" s="68"/>
      <c r="I47" s="68"/>
      <c r="J47" s="68"/>
      <c r="K47" s="68"/>
      <c r="L47" s="68"/>
      <c r="M47" s="58"/>
      <c r="N47" s="58"/>
    </row>
    <row r="48" spans="2:14">
      <c r="B48" s="58"/>
      <c r="C48" s="58"/>
      <c r="D48" s="58"/>
      <c r="E48" s="58"/>
      <c r="F48" s="58"/>
      <c r="G48" s="58"/>
      <c r="H48" s="68"/>
      <c r="I48" s="68"/>
      <c r="J48" s="68"/>
      <c r="K48" s="68"/>
      <c r="L48" s="68"/>
      <c r="M48" s="58"/>
      <c r="N48" s="58"/>
    </row>
    <row r="49" spans="2:14">
      <c r="B49" s="58"/>
      <c r="C49" s="58"/>
      <c r="D49" s="58"/>
      <c r="E49" s="58"/>
      <c r="F49" s="58"/>
      <c r="G49" s="58"/>
      <c r="H49" s="68"/>
      <c r="I49" s="68"/>
      <c r="J49" s="68"/>
      <c r="K49" s="68"/>
      <c r="L49" s="68"/>
      <c r="M49" s="58"/>
      <c r="N49" s="58"/>
    </row>
    <row r="50" spans="2:14">
      <c r="B50" s="58"/>
      <c r="C50" s="58"/>
      <c r="D50" s="58"/>
      <c r="E50" s="58"/>
      <c r="F50" s="58"/>
      <c r="G50" s="58"/>
      <c r="H50" s="68"/>
      <c r="I50" s="68"/>
      <c r="J50" s="68"/>
      <c r="K50" s="68"/>
      <c r="L50" s="68"/>
      <c r="M50" s="58"/>
      <c r="N50" s="58"/>
    </row>
    <row r="51" spans="2:14">
      <c r="B51" s="58"/>
      <c r="C51" s="58"/>
      <c r="D51" s="58"/>
      <c r="E51" s="58"/>
      <c r="F51" s="58"/>
      <c r="G51" s="58"/>
      <c r="H51" s="68"/>
      <c r="I51" s="68"/>
      <c r="J51" s="68"/>
      <c r="K51" s="68"/>
      <c r="L51" s="68"/>
      <c r="M51" s="58"/>
      <c r="N51" s="58"/>
    </row>
    <row r="52" spans="2:14">
      <c r="B52" s="58"/>
      <c r="C52" s="58"/>
      <c r="D52" s="58"/>
      <c r="E52" s="58"/>
      <c r="F52" s="58"/>
      <c r="G52" s="58"/>
      <c r="H52" s="68"/>
      <c r="I52" s="68"/>
      <c r="J52" s="68"/>
      <c r="K52" s="68"/>
      <c r="L52" s="68"/>
      <c r="M52" s="58"/>
      <c r="N52" s="58"/>
    </row>
    <row r="53" spans="2:14" ht="15.75">
      <c r="B53" s="58"/>
      <c r="C53" s="58"/>
      <c r="D53" s="58"/>
      <c r="E53" s="58"/>
      <c r="F53" s="69"/>
      <c r="G53" s="58"/>
      <c r="H53" s="68"/>
      <c r="I53" s="68"/>
      <c r="J53" s="68"/>
      <c r="K53" s="68"/>
      <c r="L53" s="68"/>
      <c r="M53" s="58"/>
      <c r="N53" s="58"/>
    </row>
    <row r="54" spans="2:14" ht="15.75">
      <c r="B54" s="58"/>
      <c r="C54" s="58"/>
      <c r="D54" s="58"/>
      <c r="E54" s="58"/>
      <c r="F54" s="69"/>
      <c r="G54" s="58"/>
      <c r="H54" s="68"/>
      <c r="I54" s="68"/>
      <c r="J54" s="68"/>
      <c r="K54" s="68"/>
      <c r="L54" s="68"/>
      <c r="M54" s="58"/>
      <c r="N54" s="58"/>
    </row>
    <row r="55" spans="2:14">
      <c r="B55" s="58"/>
      <c r="C55" s="58"/>
      <c r="D55" s="58"/>
      <c r="E55" s="58"/>
      <c r="F55" s="58"/>
      <c r="G55" s="58"/>
      <c r="H55" s="68"/>
      <c r="I55" s="68"/>
      <c r="J55" s="68"/>
      <c r="K55" s="68"/>
      <c r="L55" s="68"/>
      <c r="M55" s="58"/>
      <c r="N55" s="58"/>
    </row>
    <row r="56" spans="2:14">
      <c r="B56" s="58"/>
      <c r="C56" s="58"/>
      <c r="D56" s="58"/>
      <c r="E56" s="58"/>
      <c r="F56" s="58"/>
      <c r="G56" s="58"/>
      <c r="H56" s="58"/>
      <c r="I56" s="58"/>
    </row>
    <row r="57" spans="2:14">
      <c r="B57" s="58"/>
      <c r="C57" s="58"/>
      <c r="D57" s="58"/>
      <c r="E57" s="58"/>
      <c r="F57" s="58"/>
      <c r="G57" s="58"/>
      <c r="H57" s="58"/>
      <c r="I57" s="58"/>
    </row>
    <row r="58" spans="2:14">
      <c r="B58" s="58"/>
      <c r="C58" s="58"/>
      <c r="D58" s="58"/>
      <c r="E58" s="58"/>
      <c r="F58" s="58"/>
      <c r="G58" s="58"/>
      <c r="H58" s="58"/>
      <c r="I58" s="58"/>
    </row>
  </sheetData>
  <mergeCells count="30">
    <mergeCell ref="B32:E32"/>
    <mergeCell ref="B33:E33"/>
    <mergeCell ref="B34:E34"/>
    <mergeCell ref="B24:E24"/>
    <mergeCell ref="A3:B4"/>
    <mergeCell ref="A9:B9"/>
    <mergeCell ref="B25:E25"/>
    <mergeCell ref="A21:C21"/>
    <mergeCell ref="A19:B19"/>
    <mergeCell ref="B22:E22"/>
    <mergeCell ref="B23:E23"/>
    <mergeCell ref="A13:B13"/>
    <mergeCell ref="A14:B14"/>
    <mergeCell ref="A15:B15"/>
    <mergeCell ref="A16:B16"/>
    <mergeCell ref="A17:B17"/>
    <mergeCell ref="A1:B1"/>
    <mergeCell ref="A18:B18"/>
    <mergeCell ref="B20:E20"/>
    <mergeCell ref="E2:E19"/>
    <mergeCell ref="C3:C4"/>
    <mergeCell ref="D3:D4"/>
    <mergeCell ref="A10:B10"/>
    <mergeCell ref="A11:B11"/>
    <mergeCell ref="A12:B12"/>
    <mergeCell ref="A2:D2"/>
    <mergeCell ref="A5:B5"/>
    <mergeCell ref="A6:B6"/>
    <mergeCell ref="A7:B7"/>
    <mergeCell ref="A8:B8"/>
  </mergeCells>
  <dataValidations count="1">
    <dataValidation type="list" allowBlank="1" showInputMessage="1" showErrorMessage="1" sqref="A5:A18" xr:uid="{18505091-AE22-4141-9821-E3856495270A}">
      <formula1>$B$31:$B$34</formula1>
    </dataValidation>
  </dataValidation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FB92E-2BBE-4F82-BA72-0719566FCE90}">
  <sheetPr>
    <tabColor theme="5" tint="-0.249977111117893"/>
  </sheetPr>
  <dimension ref="A1:R51"/>
  <sheetViews>
    <sheetView view="pageLayout" topLeftCell="A34" zoomScale="89" zoomScaleNormal="100" zoomScalePageLayoutView="89" workbookViewId="0">
      <selection activeCell="C34" sqref="C34"/>
    </sheetView>
  </sheetViews>
  <sheetFormatPr defaultColWidth="10.85546875" defaultRowHeight="12.75"/>
  <cols>
    <col min="1" max="1" width="4.85546875" style="57" customWidth="1"/>
    <col min="2" max="2" width="32.7109375" style="57" customWidth="1"/>
    <col min="3" max="3" width="79.140625" style="57" customWidth="1"/>
    <col min="4" max="4" width="34.7109375" style="57" customWidth="1"/>
    <col min="5" max="5" width="13.140625" style="57" customWidth="1"/>
    <col min="6" max="16384" width="10.85546875" style="57"/>
  </cols>
  <sheetData>
    <row r="1" spans="1:18" ht="61.5" customHeight="1" thickTop="1" thickBot="1">
      <c r="A1" s="172"/>
      <c r="B1" s="172"/>
      <c r="C1" s="115" t="s">
        <v>145</v>
      </c>
      <c r="D1" s="119"/>
      <c r="E1" s="48" t="s">
        <v>125</v>
      </c>
      <c r="O1" s="58"/>
      <c r="P1" s="58"/>
      <c r="Q1" s="58"/>
      <c r="R1" s="58"/>
    </row>
    <row r="2" spans="1:18" ht="29.25" customHeight="1" thickTop="1" thickBot="1">
      <c r="A2" s="162" t="s">
        <v>117</v>
      </c>
      <c r="B2" s="162"/>
      <c r="C2" s="162"/>
      <c r="D2" s="162"/>
      <c r="E2" s="160" t="s">
        <v>10</v>
      </c>
      <c r="O2" s="58"/>
      <c r="P2" s="58"/>
      <c r="Q2" s="58"/>
      <c r="R2" s="58"/>
    </row>
    <row r="3" spans="1:18" ht="35.1" customHeight="1" thickTop="1">
      <c r="A3" s="165" t="s">
        <v>49</v>
      </c>
      <c r="B3" s="166"/>
      <c r="C3" s="147" t="s">
        <v>50</v>
      </c>
      <c r="D3" s="149" t="s">
        <v>47</v>
      </c>
      <c r="E3" s="161"/>
      <c r="O3" s="58"/>
      <c r="P3" s="58"/>
      <c r="Q3" s="58"/>
      <c r="R3" s="58"/>
    </row>
    <row r="4" spans="1:18" ht="39" customHeight="1" thickBot="1">
      <c r="A4" s="165"/>
      <c r="B4" s="166"/>
      <c r="C4" s="148"/>
      <c r="D4" s="150"/>
      <c r="E4" s="161"/>
      <c r="O4" s="58"/>
      <c r="P4" s="58"/>
      <c r="Q4" s="58"/>
      <c r="R4" s="58"/>
    </row>
    <row r="5" spans="1:18" ht="35.25" customHeight="1" thickTop="1" thickBot="1">
      <c r="A5" s="176" t="s">
        <v>51</v>
      </c>
      <c r="B5" s="177"/>
      <c r="C5" s="59"/>
      <c r="D5" s="80"/>
      <c r="E5" s="161"/>
      <c r="O5" s="58"/>
      <c r="P5" s="58"/>
      <c r="Q5" s="58"/>
      <c r="R5" s="58"/>
    </row>
    <row r="6" spans="1:18" ht="35.25" customHeight="1" thickTop="1" thickBot="1">
      <c r="A6" s="170" t="s">
        <v>51</v>
      </c>
      <c r="B6" s="171"/>
      <c r="C6" s="59"/>
      <c r="D6" s="80"/>
      <c r="E6" s="161"/>
      <c r="O6" s="58"/>
      <c r="P6" s="58"/>
      <c r="Q6" s="58"/>
      <c r="R6" s="58"/>
    </row>
    <row r="7" spans="1:18" ht="35.25" customHeight="1" thickTop="1" thickBot="1">
      <c r="A7" s="170" t="s">
        <v>51</v>
      </c>
      <c r="B7" s="171"/>
      <c r="C7" s="59"/>
      <c r="D7" s="80"/>
      <c r="E7" s="161"/>
      <c r="O7" s="58"/>
      <c r="P7" s="58"/>
      <c r="Q7" s="58"/>
      <c r="R7" s="58"/>
    </row>
    <row r="8" spans="1:18" ht="35.25" customHeight="1" thickTop="1" thickBot="1">
      <c r="A8" s="170" t="s">
        <v>51</v>
      </c>
      <c r="B8" s="171"/>
      <c r="C8" s="59"/>
      <c r="D8" s="80"/>
      <c r="E8" s="161"/>
      <c r="O8" s="58"/>
      <c r="P8" s="58"/>
      <c r="Q8" s="58"/>
      <c r="R8" s="58"/>
    </row>
    <row r="9" spans="1:18" ht="35.25" customHeight="1" thickTop="1" thickBot="1">
      <c r="A9" s="170" t="s">
        <v>51</v>
      </c>
      <c r="B9" s="171"/>
      <c r="C9" s="59"/>
      <c r="D9" s="80"/>
      <c r="E9" s="161"/>
      <c r="O9" s="58"/>
      <c r="P9" s="58"/>
      <c r="Q9" s="58"/>
      <c r="R9" s="58"/>
    </row>
    <row r="10" spans="1:18" ht="35.25" customHeight="1" thickTop="1" thickBot="1">
      <c r="A10" s="170" t="s">
        <v>51</v>
      </c>
      <c r="B10" s="171"/>
      <c r="C10" s="59"/>
      <c r="D10" s="80"/>
      <c r="E10" s="161"/>
      <c r="O10" s="58"/>
      <c r="P10" s="58"/>
      <c r="Q10" s="58"/>
      <c r="R10" s="58"/>
    </row>
    <row r="11" spans="1:18" ht="35.25" customHeight="1" thickTop="1" thickBot="1">
      <c r="A11" s="170" t="s">
        <v>51</v>
      </c>
      <c r="B11" s="171"/>
      <c r="C11" s="59"/>
      <c r="D11" s="80"/>
      <c r="E11" s="161"/>
      <c r="O11" s="58"/>
      <c r="P11" s="58"/>
      <c r="Q11" s="58"/>
      <c r="R11" s="58"/>
    </row>
    <row r="12" spans="1:18" ht="35.25" customHeight="1" thickTop="1" thickBot="1">
      <c r="A12" s="170" t="s">
        <v>51</v>
      </c>
      <c r="B12" s="171"/>
      <c r="C12" s="59"/>
      <c r="D12" s="80"/>
      <c r="E12" s="161"/>
      <c r="O12" s="58"/>
      <c r="P12" s="58"/>
      <c r="Q12" s="58"/>
      <c r="R12" s="58"/>
    </row>
    <row r="13" spans="1:18" ht="35.25" customHeight="1" thickTop="1" thickBot="1">
      <c r="A13" s="170" t="s">
        <v>51</v>
      </c>
      <c r="B13" s="171"/>
      <c r="C13" s="59"/>
      <c r="D13" s="80"/>
      <c r="E13" s="161"/>
      <c r="O13" s="58"/>
      <c r="P13" s="58"/>
      <c r="Q13" s="58"/>
      <c r="R13" s="58"/>
    </row>
    <row r="14" spans="1:18" ht="35.25" customHeight="1" thickTop="1" thickBot="1">
      <c r="A14" s="170" t="s">
        <v>51</v>
      </c>
      <c r="B14" s="171"/>
      <c r="C14" s="59"/>
      <c r="D14" s="80"/>
      <c r="E14" s="161"/>
      <c r="O14" s="58"/>
      <c r="P14" s="58"/>
      <c r="Q14" s="58"/>
      <c r="R14" s="58"/>
    </row>
    <row r="15" spans="1:18" ht="35.25" customHeight="1" thickTop="1" thickBot="1">
      <c r="A15" s="170" t="s">
        <v>51</v>
      </c>
      <c r="B15" s="171"/>
      <c r="C15" s="59"/>
      <c r="D15" s="80"/>
      <c r="E15" s="161"/>
      <c r="O15" s="58"/>
      <c r="P15" s="58"/>
      <c r="Q15" s="58"/>
      <c r="R15" s="58"/>
    </row>
    <row r="16" spans="1:18" ht="35.25" customHeight="1" thickTop="1" thickBot="1">
      <c r="A16" s="170" t="s">
        <v>51</v>
      </c>
      <c r="B16" s="171"/>
      <c r="C16" s="59"/>
      <c r="D16" s="80"/>
      <c r="E16" s="161"/>
      <c r="O16" s="58"/>
      <c r="P16" s="58"/>
      <c r="Q16" s="58"/>
      <c r="R16" s="58"/>
    </row>
    <row r="17" spans="1:18" ht="35.25" customHeight="1" thickTop="1" thickBot="1">
      <c r="A17" s="170" t="s">
        <v>51</v>
      </c>
      <c r="B17" s="171"/>
      <c r="C17" s="59"/>
      <c r="D17" s="80"/>
      <c r="E17" s="161"/>
      <c r="O17" s="58"/>
      <c r="P17" s="58"/>
      <c r="Q17" s="58"/>
      <c r="R17" s="58"/>
    </row>
    <row r="18" spans="1:18" ht="35.25" customHeight="1" thickTop="1" thickBot="1">
      <c r="A18" s="174" t="s">
        <v>51</v>
      </c>
      <c r="B18" s="175"/>
      <c r="C18" s="59"/>
      <c r="D18" s="80"/>
      <c r="E18" s="161"/>
      <c r="O18" s="58"/>
      <c r="P18" s="58"/>
      <c r="Q18" s="58"/>
      <c r="R18" s="58"/>
    </row>
    <row r="19" spans="1:18" ht="18.75" customHeight="1" thickTop="1" thickBot="1">
      <c r="A19" s="169" t="s">
        <v>52</v>
      </c>
      <c r="B19" s="169"/>
      <c r="C19" s="60"/>
      <c r="D19" s="81">
        <f>SUM(D5:D18)</f>
        <v>0</v>
      </c>
      <c r="E19" s="161"/>
      <c r="O19" s="58"/>
      <c r="P19" s="58"/>
      <c r="Q19" s="58"/>
      <c r="R19" s="58"/>
    </row>
    <row r="20" spans="1:18" ht="6.75" customHeight="1" thickTop="1">
      <c r="B20" s="159"/>
      <c r="C20" s="159"/>
      <c r="D20" s="159"/>
      <c r="E20" s="159"/>
      <c r="O20" s="58"/>
      <c r="P20" s="58"/>
      <c r="Q20" s="58"/>
      <c r="R20" s="58"/>
    </row>
    <row r="21" spans="1:18" ht="23.25" customHeight="1">
      <c r="A21" s="168"/>
      <c r="B21" s="168"/>
      <c r="C21" s="168"/>
      <c r="D21" s="61"/>
      <c r="E21" s="61"/>
      <c r="O21" s="58"/>
      <c r="P21" s="58"/>
      <c r="Q21" s="58"/>
      <c r="R21" s="58"/>
    </row>
    <row r="22" spans="1:18" ht="117" customHeight="1">
      <c r="A22" s="62"/>
      <c r="B22" s="173" t="s">
        <v>119</v>
      </c>
      <c r="C22" s="173"/>
      <c r="D22" s="173"/>
      <c r="E22" s="173"/>
      <c r="O22" s="58"/>
      <c r="P22" s="58"/>
      <c r="Q22" s="58"/>
      <c r="R22" s="58"/>
    </row>
    <row r="23" spans="1:18" ht="15">
      <c r="B23" s="63"/>
    </row>
    <row r="24" spans="1:18" ht="15">
      <c r="B24" s="64"/>
    </row>
    <row r="25" spans="1:18" ht="15">
      <c r="B25" s="65"/>
      <c r="C25" s="58"/>
      <c r="D25" s="58"/>
      <c r="E25" s="58"/>
      <c r="F25" s="58"/>
      <c r="G25" s="58"/>
      <c r="H25" s="58"/>
      <c r="I25" s="58"/>
    </row>
    <row r="26" spans="1:18" ht="15">
      <c r="B26" s="65"/>
      <c r="C26" s="58"/>
      <c r="D26" s="58"/>
      <c r="E26" s="58"/>
      <c r="F26" s="58"/>
      <c r="G26" s="58"/>
      <c r="H26" s="58"/>
      <c r="I26" s="58"/>
    </row>
    <row r="27" spans="1:18">
      <c r="B27" s="70"/>
      <c r="C27" s="70"/>
      <c r="D27" s="58"/>
      <c r="E27" s="58"/>
      <c r="F27" s="58"/>
      <c r="G27" s="58"/>
      <c r="H27" s="58"/>
      <c r="I27" s="58"/>
    </row>
    <row r="28" spans="1:18">
      <c r="D28" s="58"/>
      <c r="E28" s="58"/>
      <c r="F28" s="58"/>
      <c r="G28" s="58"/>
      <c r="H28" s="58"/>
      <c r="I28" s="58"/>
    </row>
    <row r="29" spans="1:18">
      <c r="B29" s="70" t="s">
        <v>51</v>
      </c>
      <c r="C29" s="79"/>
      <c r="D29" s="58"/>
      <c r="E29" s="58"/>
      <c r="F29" s="58"/>
      <c r="G29" s="58"/>
      <c r="H29" s="58"/>
      <c r="I29" s="58"/>
    </row>
    <row r="30" spans="1:18" ht="15.75">
      <c r="B30" s="72" t="s">
        <v>56</v>
      </c>
      <c r="C30" s="79"/>
      <c r="D30" s="58"/>
      <c r="E30" s="58"/>
      <c r="F30" s="58"/>
      <c r="G30" s="58"/>
      <c r="H30" s="58"/>
      <c r="I30" s="58"/>
    </row>
    <row r="31" spans="1:18" ht="15.75">
      <c r="B31" s="72" t="s">
        <v>109</v>
      </c>
      <c r="C31" s="79"/>
      <c r="D31" s="58"/>
      <c r="E31" s="58"/>
      <c r="F31" s="58"/>
      <c r="G31" s="58"/>
      <c r="H31" s="58"/>
      <c r="I31" s="58"/>
    </row>
    <row r="32" spans="1:18" ht="15.75">
      <c r="B32" s="72" t="s">
        <v>110</v>
      </c>
      <c r="C32" s="79"/>
      <c r="D32" s="58"/>
      <c r="E32" s="58"/>
      <c r="F32" s="58"/>
      <c r="G32" s="58"/>
      <c r="H32" s="58"/>
      <c r="I32" s="58"/>
    </row>
    <row r="33" spans="2:14" ht="15.75">
      <c r="B33" s="72" t="s">
        <v>111</v>
      </c>
      <c r="C33" s="79"/>
      <c r="D33" s="58"/>
      <c r="E33" s="58"/>
      <c r="F33" s="58"/>
      <c r="G33" s="58"/>
      <c r="H33" s="58"/>
      <c r="I33" s="58"/>
    </row>
    <row r="34" spans="2:14" ht="15.75">
      <c r="B34" s="72"/>
      <c r="D34" s="58"/>
      <c r="E34" s="58"/>
      <c r="F34" s="58"/>
      <c r="G34" s="66"/>
      <c r="H34" s="67"/>
      <c r="I34" s="58"/>
      <c r="J34" s="58"/>
      <c r="K34" s="58"/>
      <c r="L34" s="58"/>
      <c r="M34" s="58"/>
      <c r="N34" s="58"/>
    </row>
    <row r="35" spans="2:14" ht="15">
      <c r="D35" s="58"/>
      <c r="E35" s="58"/>
      <c r="F35" s="58"/>
      <c r="G35" s="66"/>
      <c r="H35" s="67"/>
      <c r="I35" s="58"/>
      <c r="J35" s="58"/>
      <c r="K35" s="58"/>
      <c r="L35" s="58"/>
      <c r="M35" s="58"/>
      <c r="N35" s="58"/>
    </row>
    <row r="36" spans="2:14" ht="15">
      <c r="D36" s="58"/>
      <c r="E36" s="58"/>
      <c r="F36" s="58"/>
      <c r="G36" s="66"/>
      <c r="H36" s="67"/>
      <c r="I36" s="58"/>
      <c r="J36" s="58"/>
      <c r="K36" s="58"/>
      <c r="L36" s="58"/>
      <c r="M36" s="58"/>
      <c r="N36" s="58"/>
    </row>
    <row r="37" spans="2:14" ht="15">
      <c r="D37" s="58"/>
      <c r="E37" s="58"/>
      <c r="F37" s="58"/>
      <c r="G37" s="66"/>
      <c r="H37" s="67"/>
      <c r="I37" s="58"/>
      <c r="J37" s="58"/>
      <c r="K37" s="58"/>
      <c r="L37" s="58"/>
      <c r="M37" s="58"/>
      <c r="N37" s="58"/>
    </row>
    <row r="38" spans="2:14">
      <c r="D38" s="58"/>
      <c r="E38" s="58"/>
      <c r="F38" s="58"/>
      <c r="G38" s="58"/>
      <c r="H38" s="67"/>
      <c r="I38" s="58"/>
      <c r="J38" s="58"/>
      <c r="K38" s="58"/>
      <c r="L38" s="58"/>
      <c r="M38" s="58"/>
      <c r="N38" s="58"/>
    </row>
    <row r="39" spans="2:14">
      <c r="D39" s="58"/>
      <c r="E39" s="58"/>
      <c r="F39" s="58"/>
      <c r="G39" s="58"/>
      <c r="H39" s="58"/>
      <c r="I39" s="58"/>
      <c r="J39" s="58"/>
      <c r="K39" s="58"/>
      <c r="L39" s="58"/>
      <c r="M39" s="58"/>
      <c r="N39" s="58"/>
    </row>
    <row r="40" spans="2:14">
      <c r="D40" s="58"/>
      <c r="E40" s="58"/>
      <c r="F40" s="58"/>
      <c r="G40" s="58"/>
      <c r="H40" s="68"/>
      <c r="I40" s="68"/>
      <c r="J40" s="68"/>
      <c r="K40" s="68"/>
      <c r="L40" s="68"/>
      <c r="M40" s="58"/>
      <c r="N40" s="58"/>
    </row>
    <row r="41" spans="2:14">
      <c r="D41" s="58"/>
      <c r="E41" s="58"/>
      <c r="F41" s="58"/>
      <c r="G41" s="58"/>
      <c r="H41" s="68"/>
      <c r="I41" s="68"/>
      <c r="J41" s="68"/>
      <c r="K41" s="68"/>
      <c r="L41" s="68"/>
      <c r="M41" s="58"/>
      <c r="N41" s="58"/>
    </row>
    <row r="42" spans="2:14">
      <c r="D42" s="58"/>
      <c r="E42" s="58"/>
      <c r="F42" s="58"/>
      <c r="G42" s="58"/>
      <c r="H42" s="68"/>
      <c r="I42" s="68"/>
      <c r="J42" s="68"/>
      <c r="K42" s="68"/>
      <c r="L42" s="68"/>
      <c r="M42" s="58"/>
      <c r="N42" s="58"/>
    </row>
    <row r="43" spans="2:14">
      <c r="D43" s="58"/>
      <c r="E43" s="58"/>
      <c r="F43" s="58"/>
      <c r="G43" s="58"/>
      <c r="H43" s="68"/>
      <c r="I43" s="68"/>
      <c r="J43" s="68"/>
      <c r="K43" s="68"/>
      <c r="L43" s="68"/>
      <c r="M43" s="58"/>
      <c r="N43" s="58"/>
    </row>
    <row r="44" spans="2:14">
      <c r="D44" s="58"/>
      <c r="E44" s="58"/>
      <c r="F44" s="58"/>
      <c r="G44" s="58"/>
      <c r="H44" s="68"/>
      <c r="I44" s="68"/>
      <c r="J44" s="68"/>
      <c r="K44" s="68"/>
      <c r="L44" s="68"/>
      <c r="M44" s="58"/>
      <c r="N44" s="58"/>
    </row>
    <row r="45" spans="2:14">
      <c r="D45" s="58"/>
      <c r="E45" s="58"/>
      <c r="F45" s="58"/>
      <c r="G45" s="58"/>
      <c r="H45" s="68"/>
      <c r="I45" s="68"/>
      <c r="J45" s="68"/>
      <c r="K45" s="68"/>
      <c r="L45" s="68"/>
      <c r="M45" s="58"/>
      <c r="N45" s="58"/>
    </row>
    <row r="46" spans="2:14" ht="15.75">
      <c r="D46" s="58"/>
      <c r="E46" s="58"/>
      <c r="F46" s="69"/>
      <c r="G46" s="58"/>
      <c r="H46" s="68"/>
      <c r="I46" s="68"/>
      <c r="J46" s="68"/>
      <c r="K46" s="68"/>
      <c r="L46" s="68"/>
      <c r="M46" s="58"/>
      <c r="N46" s="58"/>
    </row>
    <row r="47" spans="2:14" ht="15.75">
      <c r="B47" s="58"/>
      <c r="C47" s="58"/>
      <c r="D47" s="58"/>
      <c r="E47" s="58"/>
      <c r="F47" s="69"/>
      <c r="G47" s="58"/>
      <c r="H47" s="68"/>
      <c r="I47" s="68"/>
      <c r="J47" s="68"/>
      <c r="K47" s="68"/>
      <c r="L47" s="68"/>
      <c r="M47" s="58"/>
      <c r="N47" s="58"/>
    </row>
    <row r="48" spans="2:14">
      <c r="B48" s="58"/>
      <c r="C48" s="58"/>
      <c r="D48" s="58"/>
      <c r="E48" s="58"/>
      <c r="F48" s="58"/>
      <c r="G48" s="58"/>
      <c r="H48" s="68"/>
      <c r="I48" s="68"/>
      <c r="J48" s="68"/>
      <c r="K48" s="68"/>
      <c r="L48" s="68"/>
      <c r="M48" s="58"/>
      <c r="N48" s="58"/>
    </row>
    <row r="49" spans="2:9">
      <c r="B49" s="58"/>
      <c r="C49" s="58"/>
      <c r="D49" s="58"/>
      <c r="E49" s="58"/>
      <c r="F49" s="58"/>
      <c r="G49" s="58"/>
      <c r="H49" s="58"/>
      <c r="I49" s="58"/>
    </row>
    <row r="50" spans="2:9">
      <c r="B50" s="58"/>
      <c r="C50" s="58"/>
      <c r="D50" s="58"/>
      <c r="E50" s="58"/>
      <c r="F50" s="58"/>
      <c r="G50" s="58"/>
      <c r="H50" s="58"/>
      <c r="I50" s="58"/>
    </row>
    <row r="51" spans="2:9">
      <c r="B51" s="58"/>
      <c r="C51" s="58"/>
      <c r="D51" s="58"/>
      <c r="E51" s="58"/>
      <c r="F51" s="58"/>
      <c r="G51" s="58"/>
      <c r="H51" s="58"/>
      <c r="I51" s="58"/>
    </row>
  </sheetData>
  <mergeCells count="24">
    <mergeCell ref="A1:B1"/>
    <mergeCell ref="A21:C21"/>
    <mergeCell ref="B22:E22"/>
    <mergeCell ref="A15:B15"/>
    <mergeCell ref="A16:B16"/>
    <mergeCell ref="A17:B17"/>
    <mergeCell ref="A18:B18"/>
    <mergeCell ref="A19:B19"/>
    <mergeCell ref="B20:E20"/>
    <mergeCell ref="A14:B14"/>
    <mergeCell ref="A2:D2"/>
    <mergeCell ref="E2:E19"/>
    <mergeCell ref="A3:B4"/>
    <mergeCell ref="C3:C4"/>
    <mergeCell ref="D3:D4"/>
    <mergeCell ref="A5:B5"/>
    <mergeCell ref="A11:B11"/>
    <mergeCell ref="A12:B12"/>
    <mergeCell ref="A13:B13"/>
    <mergeCell ref="A6:B6"/>
    <mergeCell ref="A7:B7"/>
    <mergeCell ref="A8:B8"/>
    <mergeCell ref="A9:B9"/>
    <mergeCell ref="A10:B10"/>
  </mergeCells>
  <dataValidations count="1">
    <dataValidation type="list" allowBlank="1" showInputMessage="1" showErrorMessage="1" sqref="A5:B18" xr:uid="{D0B944D4-3EB1-4B9C-806B-41FAEC72C71A}">
      <formula1>$B$29:$B$34</formula1>
    </dataValidation>
  </dataValidation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C2C9B-D57C-4A7A-815A-43A2F84AC886}">
  <sheetPr>
    <tabColor theme="5" tint="-0.249977111117893"/>
  </sheetPr>
  <dimension ref="A1:R51"/>
  <sheetViews>
    <sheetView view="pageLayout" topLeftCell="A25" zoomScale="89" zoomScaleNormal="100" zoomScalePageLayoutView="89" workbookViewId="0">
      <selection activeCell="C35" sqref="C35"/>
    </sheetView>
  </sheetViews>
  <sheetFormatPr defaultColWidth="10.85546875" defaultRowHeight="12.75"/>
  <cols>
    <col min="1" max="1" width="4.85546875" style="57" customWidth="1"/>
    <col min="2" max="2" width="32.7109375" style="57" customWidth="1"/>
    <col min="3" max="3" width="79.140625" style="57" customWidth="1"/>
    <col min="4" max="4" width="34.7109375" style="57" customWidth="1"/>
    <col min="5" max="5" width="13.140625" style="57" customWidth="1"/>
    <col min="6" max="16384" width="10.85546875" style="57"/>
  </cols>
  <sheetData>
    <row r="1" spans="1:18" ht="61.5" customHeight="1" thickTop="1" thickBot="1">
      <c r="A1" s="156"/>
      <c r="B1" s="156"/>
      <c r="C1" s="115" t="s">
        <v>145</v>
      </c>
      <c r="D1" s="118"/>
      <c r="E1" s="48" t="s">
        <v>57</v>
      </c>
      <c r="O1" s="58"/>
      <c r="P1" s="58"/>
      <c r="Q1" s="58"/>
      <c r="R1" s="58"/>
    </row>
    <row r="2" spans="1:18" ht="29.25" customHeight="1" thickTop="1" thickBot="1">
      <c r="A2" s="162" t="s">
        <v>116</v>
      </c>
      <c r="B2" s="162"/>
      <c r="C2" s="162"/>
      <c r="D2" s="162"/>
      <c r="E2" s="160" t="s">
        <v>10</v>
      </c>
      <c r="O2" s="58"/>
      <c r="P2" s="58"/>
      <c r="Q2" s="58"/>
      <c r="R2" s="58"/>
    </row>
    <row r="3" spans="1:18" ht="35.1" customHeight="1" thickTop="1">
      <c r="A3" s="165" t="s">
        <v>49</v>
      </c>
      <c r="B3" s="166"/>
      <c r="C3" s="147" t="s">
        <v>50</v>
      </c>
      <c r="D3" s="149" t="s">
        <v>47</v>
      </c>
      <c r="E3" s="161"/>
      <c r="O3" s="58"/>
      <c r="P3" s="58"/>
      <c r="Q3" s="58"/>
      <c r="R3" s="58"/>
    </row>
    <row r="4" spans="1:18" ht="39" customHeight="1" thickBot="1">
      <c r="A4" s="165"/>
      <c r="B4" s="166"/>
      <c r="C4" s="148"/>
      <c r="D4" s="150"/>
      <c r="E4" s="161"/>
      <c r="O4" s="58"/>
      <c r="P4" s="58"/>
      <c r="Q4" s="58"/>
      <c r="R4" s="58"/>
    </row>
    <row r="5" spans="1:18" ht="35.25" customHeight="1" thickTop="1" thickBot="1">
      <c r="A5" s="176" t="s">
        <v>51</v>
      </c>
      <c r="B5" s="177"/>
      <c r="C5" s="59"/>
      <c r="D5" s="80"/>
      <c r="E5" s="161"/>
      <c r="O5" s="58"/>
      <c r="P5" s="58"/>
      <c r="Q5" s="58"/>
      <c r="R5" s="58"/>
    </row>
    <row r="6" spans="1:18" ht="35.25" customHeight="1" thickTop="1" thickBot="1">
      <c r="A6" s="176" t="s">
        <v>51</v>
      </c>
      <c r="B6" s="177"/>
      <c r="C6" s="59"/>
      <c r="D6" s="80"/>
      <c r="E6" s="161"/>
      <c r="O6" s="58"/>
      <c r="P6" s="58"/>
      <c r="Q6" s="58"/>
      <c r="R6" s="58"/>
    </row>
    <row r="7" spans="1:18" ht="35.25" customHeight="1" thickTop="1" thickBot="1">
      <c r="A7" s="176" t="s">
        <v>51</v>
      </c>
      <c r="B7" s="177"/>
      <c r="C7" s="59"/>
      <c r="D7" s="80"/>
      <c r="E7" s="161"/>
      <c r="O7" s="58"/>
      <c r="P7" s="58"/>
      <c r="Q7" s="58"/>
      <c r="R7" s="58"/>
    </row>
    <row r="8" spans="1:18" ht="35.25" customHeight="1" thickTop="1" thickBot="1">
      <c r="A8" s="176" t="s">
        <v>51</v>
      </c>
      <c r="B8" s="177"/>
      <c r="C8" s="59"/>
      <c r="D8" s="80"/>
      <c r="E8" s="161"/>
      <c r="O8" s="58"/>
      <c r="P8" s="58"/>
      <c r="Q8" s="58"/>
      <c r="R8" s="58"/>
    </row>
    <row r="9" spans="1:18" ht="35.25" customHeight="1" thickTop="1" thickBot="1">
      <c r="A9" s="176" t="s">
        <v>51</v>
      </c>
      <c r="B9" s="177"/>
      <c r="C9" s="59"/>
      <c r="D9" s="80"/>
      <c r="E9" s="161"/>
      <c r="O9" s="58"/>
      <c r="P9" s="58"/>
      <c r="Q9" s="58"/>
      <c r="R9" s="58"/>
    </row>
    <row r="10" spans="1:18" ht="35.25" customHeight="1" thickTop="1" thickBot="1">
      <c r="A10" s="176" t="s">
        <v>51</v>
      </c>
      <c r="B10" s="177"/>
      <c r="C10" s="59"/>
      <c r="D10" s="80"/>
      <c r="E10" s="161"/>
      <c r="O10" s="58"/>
      <c r="P10" s="58"/>
      <c r="Q10" s="58"/>
      <c r="R10" s="58"/>
    </row>
    <row r="11" spans="1:18" ht="35.25" customHeight="1" thickTop="1" thickBot="1">
      <c r="A11" s="176" t="s">
        <v>51</v>
      </c>
      <c r="B11" s="177"/>
      <c r="C11" s="59"/>
      <c r="D11" s="80"/>
      <c r="E11" s="161"/>
      <c r="O11" s="58"/>
      <c r="P11" s="58"/>
      <c r="Q11" s="58"/>
      <c r="R11" s="58"/>
    </row>
    <row r="12" spans="1:18" ht="35.25" customHeight="1" thickTop="1" thickBot="1">
      <c r="A12" s="176" t="s">
        <v>51</v>
      </c>
      <c r="B12" s="177"/>
      <c r="C12" s="59"/>
      <c r="D12" s="80"/>
      <c r="E12" s="161"/>
      <c r="O12" s="58"/>
      <c r="P12" s="58"/>
      <c r="Q12" s="58"/>
      <c r="R12" s="58"/>
    </row>
    <row r="13" spans="1:18" ht="35.25" customHeight="1" thickTop="1" thickBot="1">
      <c r="A13" s="176" t="s">
        <v>51</v>
      </c>
      <c r="B13" s="177"/>
      <c r="C13" s="59"/>
      <c r="D13" s="80"/>
      <c r="E13" s="161"/>
      <c r="O13" s="58"/>
      <c r="P13" s="58"/>
      <c r="Q13" s="58"/>
      <c r="R13" s="58"/>
    </row>
    <row r="14" spans="1:18" ht="35.25" customHeight="1" thickTop="1" thickBot="1">
      <c r="A14" s="176" t="s">
        <v>51</v>
      </c>
      <c r="B14" s="177"/>
      <c r="C14" s="59"/>
      <c r="D14" s="80"/>
      <c r="E14" s="161"/>
      <c r="O14" s="58"/>
      <c r="P14" s="58"/>
      <c r="Q14" s="58"/>
      <c r="R14" s="58"/>
    </row>
    <row r="15" spans="1:18" ht="35.25" customHeight="1" thickTop="1" thickBot="1">
      <c r="A15" s="176" t="s">
        <v>51</v>
      </c>
      <c r="B15" s="177"/>
      <c r="C15" s="59"/>
      <c r="D15" s="80"/>
      <c r="E15" s="161"/>
      <c r="O15" s="58"/>
      <c r="P15" s="58"/>
      <c r="Q15" s="58"/>
      <c r="R15" s="58"/>
    </row>
    <row r="16" spans="1:18" ht="35.25" customHeight="1" thickTop="1" thickBot="1">
      <c r="A16" s="176" t="s">
        <v>51</v>
      </c>
      <c r="B16" s="177"/>
      <c r="C16" s="59"/>
      <c r="D16" s="80"/>
      <c r="E16" s="161"/>
      <c r="O16" s="58"/>
      <c r="P16" s="58"/>
      <c r="Q16" s="58"/>
      <c r="R16" s="58"/>
    </row>
    <row r="17" spans="1:18" ht="35.25" customHeight="1" thickTop="1" thickBot="1">
      <c r="A17" s="176" t="s">
        <v>51</v>
      </c>
      <c r="B17" s="177"/>
      <c r="C17" s="59"/>
      <c r="D17" s="80"/>
      <c r="E17" s="161"/>
      <c r="O17" s="58"/>
      <c r="P17" s="58"/>
      <c r="Q17" s="58"/>
      <c r="R17" s="58"/>
    </row>
    <row r="18" spans="1:18" ht="35.25" customHeight="1" thickTop="1" thickBot="1">
      <c r="A18" s="176" t="s">
        <v>51</v>
      </c>
      <c r="B18" s="177"/>
      <c r="C18" s="59"/>
      <c r="D18" s="80"/>
      <c r="E18" s="161"/>
      <c r="O18" s="58"/>
      <c r="P18" s="58"/>
      <c r="Q18" s="58"/>
      <c r="R18" s="58"/>
    </row>
    <row r="19" spans="1:18" ht="18.75" customHeight="1" thickTop="1" thickBot="1">
      <c r="A19" s="169" t="s">
        <v>52</v>
      </c>
      <c r="B19" s="169"/>
      <c r="C19" s="60"/>
      <c r="D19" s="81">
        <f>SUM(D5:D18)</f>
        <v>0</v>
      </c>
      <c r="E19" s="161"/>
      <c r="O19" s="58"/>
      <c r="P19" s="58"/>
      <c r="Q19" s="58"/>
      <c r="R19" s="58"/>
    </row>
    <row r="20" spans="1:18" ht="6.75" customHeight="1" thickTop="1">
      <c r="B20" s="159"/>
      <c r="C20" s="159"/>
      <c r="D20" s="159"/>
      <c r="E20" s="159"/>
      <c r="O20" s="58"/>
      <c r="P20" s="58"/>
      <c r="Q20" s="58"/>
      <c r="R20" s="58"/>
    </row>
    <row r="21" spans="1:18" ht="23.25" customHeight="1">
      <c r="A21" s="168"/>
      <c r="B21" s="168"/>
      <c r="C21" s="168"/>
      <c r="D21" s="61"/>
      <c r="E21" s="61"/>
      <c r="O21" s="58"/>
      <c r="P21" s="58"/>
      <c r="Q21" s="58"/>
      <c r="R21" s="58"/>
    </row>
    <row r="22" spans="1:18" ht="96.75" customHeight="1">
      <c r="A22" s="62"/>
      <c r="B22" s="164" t="s">
        <v>118</v>
      </c>
      <c r="C22" s="164"/>
      <c r="D22" s="164"/>
      <c r="E22" s="164"/>
      <c r="O22" s="58"/>
      <c r="P22" s="58"/>
      <c r="Q22" s="58"/>
      <c r="R22" s="58"/>
    </row>
    <row r="23" spans="1:18" ht="15">
      <c r="B23" s="63"/>
    </row>
    <row r="24" spans="1:18" ht="15">
      <c r="B24" s="64"/>
    </row>
    <row r="25" spans="1:18" ht="15">
      <c r="B25" s="65"/>
      <c r="C25" s="58"/>
      <c r="D25" s="58"/>
      <c r="E25" s="58"/>
      <c r="F25" s="58"/>
      <c r="G25" s="58"/>
      <c r="H25" s="58"/>
      <c r="I25" s="58"/>
    </row>
    <row r="26" spans="1:18" ht="15">
      <c r="B26" s="65"/>
      <c r="C26" s="58"/>
      <c r="D26" s="58"/>
      <c r="E26" s="58"/>
      <c r="F26" s="58"/>
      <c r="G26" s="58"/>
      <c r="H26" s="58"/>
      <c r="I26" s="58"/>
    </row>
    <row r="27" spans="1:18">
      <c r="B27" s="70"/>
      <c r="C27" s="70"/>
      <c r="D27" s="58"/>
      <c r="E27" s="58"/>
      <c r="F27" s="58"/>
      <c r="G27" s="58"/>
      <c r="H27" s="58"/>
      <c r="I27" s="58"/>
    </row>
    <row r="28" spans="1:18">
      <c r="B28" s="70"/>
      <c r="C28" s="70"/>
      <c r="D28" s="58"/>
      <c r="E28" s="58"/>
      <c r="F28" s="58"/>
      <c r="G28" s="58"/>
      <c r="H28" s="58"/>
      <c r="I28" s="58"/>
    </row>
    <row r="29" spans="1:18">
      <c r="B29" s="70" t="s">
        <v>51</v>
      </c>
      <c r="C29" s="71"/>
      <c r="D29" s="58"/>
      <c r="E29" s="58"/>
      <c r="F29" s="58"/>
      <c r="G29" s="58"/>
      <c r="H29" s="58"/>
      <c r="I29" s="58"/>
    </row>
    <row r="30" spans="1:18" ht="15.75">
      <c r="B30" s="72" t="s">
        <v>112</v>
      </c>
      <c r="C30" s="71"/>
      <c r="D30" s="58"/>
      <c r="E30" s="58"/>
      <c r="F30" s="58"/>
      <c r="G30" s="58"/>
      <c r="H30" s="58"/>
      <c r="I30" s="58"/>
    </row>
    <row r="31" spans="1:18" ht="15.75">
      <c r="B31" s="72" t="s">
        <v>113</v>
      </c>
      <c r="C31" s="71"/>
      <c r="D31" s="58"/>
      <c r="E31" s="58"/>
      <c r="F31" s="58"/>
      <c r="G31" s="58"/>
      <c r="H31" s="58"/>
      <c r="I31" s="58"/>
    </row>
    <row r="32" spans="1:18" ht="15.75">
      <c r="B32" s="72" t="s">
        <v>114</v>
      </c>
      <c r="C32" s="71"/>
      <c r="D32" s="58"/>
      <c r="E32" s="58"/>
      <c r="F32" s="58"/>
      <c r="G32" s="58"/>
      <c r="H32" s="58"/>
      <c r="I32" s="58"/>
    </row>
    <row r="33" spans="2:14" ht="15.75">
      <c r="B33" s="72" t="s">
        <v>115</v>
      </c>
      <c r="C33" s="71"/>
      <c r="D33" s="58"/>
      <c r="E33" s="58"/>
      <c r="F33" s="58"/>
      <c r="G33" s="58"/>
      <c r="H33" s="58"/>
      <c r="I33" s="58"/>
    </row>
    <row r="34" spans="2:14" ht="15.75">
      <c r="B34" s="72"/>
      <c r="C34" s="70"/>
      <c r="D34" s="58"/>
      <c r="E34" s="58"/>
      <c r="F34" s="58"/>
      <c r="G34" s="66"/>
      <c r="H34" s="67"/>
      <c r="I34" s="58"/>
      <c r="J34" s="58"/>
      <c r="K34" s="58"/>
      <c r="L34" s="58"/>
      <c r="M34" s="58"/>
      <c r="N34" s="58"/>
    </row>
    <row r="35" spans="2:14" ht="15">
      <c r="D35" s="58"/>
      <c r="E35" s="58"/>
      <c r="F35" s="58"/>
      <c r="G35" s="66"/>
      <c r="H35" s="67"/>
      <c r="I35" s="58"/>
      <c r="J35" s="58"/>
      <c r="K35" s="58"/>
      <c r="L35" s="58"/>
      <c r="M35" s="58"/>
      <c r="N35" s="58"/>
    </row>
    <row r="36" spans="2:14" ht="15">
      <c r="D36" s="58"/>
      <c r="E36" s="58"/>
      <c r="F36" s="58"/>
      <c r="G36" s="66"/>
      <c r="H36" s="67"/>
      <c r="I36" s="58"/>
      <c r="J36" s="58"/>
      <c r="K36" s="58"/>
      <c r="L36" s="58"/>
      <c r="M36" s="58"/>
      <c r="N36" s="58"/>
    </row>
    <row r="37" spans="2:14" ht="15">
      <c r="D37" s="58"/>
      <c r="E37" s="58"/>
      <c r="F37" s="58"/>
      <c r="G37" s="66"/>
      <c r="H37" s="67"/>
      <c r="I37" s="58"/>
      <c r="J37" s="58"/>
      <c r="K37" s="58"/>
      <c r="L37" s="58"/>
      <c r="M37" s="58"/>
      <c r="N37" s="58"/>
    </row>
    <row r="38" spans="2:14">
      <c r="D38" s="58"/>
      <c r="E38" s="58"/>
      <c r="F38" s="58"/>
      <c r="G38" s="58"/>
      <c r="H38" s="67"/>
      <c r="I38" s="58"/>
      <c r="J38" s="58"/>
      <c r="K38" s="58"/>
      <c r="L38" s="58"/>
      <c r="M38" s="58"/>
      <c r="N38" s="58"/>
    </row>
    <row r="39" spans="2:14">
      <c r="D39" s="58"/>
      <c r="E39" s="58"/>
      <c r="F39" s="58"/>
      <c r="G39" s="58"/>
      <c r="H39" s="58"/>
      <c r="I39" s="58"/>
      <c r="J39" s="58"/>
      <c r="K39" s="58"/>
      <c r="L39" s="58"/>
      <c r="M39" s="58"/>
      <c r="N39" s="58"/>
    </row>
    <row r="40" spans="2:14">
      <c r="D40" s="58"/>
      <c r="E40" s="58"/>
      <c r="F40" s="58"/>
      <c r="G40" s="58"/>
      <c r="H40" s="68"/>
      <c r="I40" s="68"/>
      <c r="J40" s="68"/>
      <c r="K40" s="68"/>
      <c r="L40" s="68"/>
      <c r="M40" s="58"/>
      <c r="N40" s="58"/>
    </row>
    <row r="41" spans="2:14">
      <c r="D41" s="58"/>
      <c r="E41" s="58"/>
      <c r="F41" s="58"/>
      <c r="G41" s="58"/>
      <c r="H41" s="68"/>
      <c r="I41" s="68"/>
      <c r="J41" s="68"/>
      <c r="K41" s="68"/>
      <c r="L41" s="68"/>
      <c r="M41" s="58"/>
      <c r="N41" s="58"/>
    </row>
    <row r="42" spans="2:14">
      <c r="D42" s="58"/>
      <c r="E42" s="58"/>
      <c r="F42" s="58"/>
      <c r="G42" s="58"/>
      <c r="H42" s="68"/>
      <c r="I42" s="68"/>
      <c r="J42" s="68"/>
      <c r="K42" s="68"/>
      <c r="L42" s="68"/>
      <c r="M42" s="58"/>
      <c r="N42" s="58"/>
    </row>
    <row r="43" spans="2:14">
      <c r="D43" s="58"/>
      <c r="E43" s="58"/>
      <c r="F43" s="58"/>
      <c r="G43" s="58"/>
      <c r="H43" s="68"/>
      <c r="I43" s="68"/>
      <c r="J43" s="68"/>
      <c r="K43" s="68"/>
      <c r="L43" s="68"/>
      <c r="M43" s="58"/>
      <c r="N43" s="58"/>
    </row>
    <row r="44" spans="2:14">
      <c r="D44" s="58"/>
      <c r="E44" s="58"/>
      <c r="F44" s="58"/>
      <c r="G44" s="58"/>
      <c r="H44" s="68"/>
      <c r="I44" s="68"/>
      <c r="J44" s="68"/>
      <c r="K44" s="68"/>
      <c r="L44" s="68"/>
      <c r="M44" s="58"/>
      <c r="N44" s="58"/>
    </row>
    <row r="45" spans="2:14">
      <c r="D45" s="58"/>
      <c r="E45" s="58"/>
      <c r="F45" s="58"/>
      <c r="G45" s="58"/>
      <c r="H45" s="68"/>
      <c r="I45" s="68"/>
      <c r="J45" s="68"/>
      <c r="K45" s="68"/>
      <c r="L45" s="68"/>
      <c r="M45" s="58"/>
      <c r="N45" s="58"/>
    </row>
    <row r="46" spans="2:14" ht="15.75">
      <c r="D46" s="58"/>
      <c r="E46" s="58"/>
      <c r="F46" s="69"/>
      <c r="G46" s="58"/>
      <c r="H46" s="68"/>
      <c r="I46" s="68"/>
      <c r="J46" s="68"/>
      <c r="K46" s="68"/>
      <c r="L46" s="68"/>
      <c r="M46" s="58"/>
      <c r="N46" s="58"/>
    </row>
    <row r="47" spans="2:14" ht="15.75">
      <c r="B47" s="58"/>
      <c r="C47" s="58"/>
      <c r="D47" s="58"/>
      <c r="E47" s="58"/>
      <c r="F47" s="69"/>
      <c r="G47" s="58"/>
      <c r="H47" s="68"/>
      <c r="I47" s="68"/>
      <c r="J47" s="68"/>
      <c r="K47" s="68"/>
      <c r="L47" s="68"/>
      <c r="M47" s="58"/>
      <c r="N47" s="58"/>
    </row>
    <row r="48" spans="2:14">
      <c r="B48" s="58"/>
      <c r="C48" s="58"/>
      <c r="D48" s="58"/>
      <c r="E48" s="58"/>
      <c r="F48" s="58"/>
      <c r="G48" s="58"/>
      <c r="H48" s="68"/>
      <c r="I48" s="68"/>
      <c r="J48" s="68"/>
      <c r="K48" s="68"/>
      <c r="L48" s="68"/>
      <c r="M48" s="58"/>
      <c r="N48" s="58"/>
    </row>
    <row r="49" spans="2:9">
      <c r="B49" s="58"/>
      <c r="C49" s="58"/>
      <c r="D49" s="58"/>
      <c r="E49" s="58"/>
      <c r="F49" s="58"/>
      <c r="G49" s="58"/>
      <c r="H49" s="58"/>
      <c r="I49" s="58"/>
    </row>
    <row r="50" spans="2:9">
      <c r="B50" s="58"/>
      <c r="C50" s="58"/>
      <c r="D50" s="58"/>
      <c r="E50" s="58"/>
      <c r="F50" s="58"/>
      <c r="G50" s="58"/>
      <c r="H50" s="58"/>
      <c r="I50" s="58"/>
    </row>
    <row r="51" spans="2:9">
      <c r="B51" s="58"/>
      <c r="C51" s="58"/>
      <c r="D51" s="58"/>
      <c r="E51" s="58"/>
      <c r="F51" s="58"/>
      <c r="G51" s="58"/>
      <c r="H51" s="58"/>
      <c r="I51" s="58"/>
    </row>
  </sheetData>
  <mergeCells count="24">
    <mergeCell ref="A1:B1"/>
    <mergeCell ref="A21:C21"/>
    <mergeCell ref="B22:E22"/>
    <mergeCell ref="A15:B15"/>
    <mergeCell ref="A16:B16"/>
    <mergeCell ref="A17:B17"/>
    <mergeCell ref="A18:B18"/>
    <mergeCell ref="A19:B19"/>
    <mergeCell ref="B20:E20"/>
    <mergeCell ref="A14:B14"/>
    <mergeCell ref="A2:D2"/>
    <mergeCell ref="E2:E19"/>
    <mergeCell ref="A3:B4"/>
    <mergeCell ref="C3:C4"/>
    <mergeCell ref="D3:D4"/>
    <mergeCell ref="A5:B5"/>
    <mergeCell ref="A11:B11"/>
    <mergeCell ref="A12:B12"/>
    <mergeCell ref="A13:B13"/>
    <mergeCell ref="A6:B6"/>
    <mergeCell ref="A7:B7"/>
    <mergeCell ref="A8:B8"/>
    <mergeCell ref="A9:B9"/>
    <mergeCell ref="A10:B10"/>
  </mergeCells>
  <dataValidations count="1">
    <dataValidation type="list" allowBlank="1" showInputMessage="1" showErrorMessage="1" sqref="A5:B18" xr:uid="{F7C32C23-3F5E-4992-BF0B-F9FEF1B47AD9}">
      <formula1>$B$29:$B$34</formula1>
    </dataValidation>
  </dataValidation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H21"/>
  <sheetViews>
    <sheetView tabSelected="1" view="pageLayout" zoomScaleNormal="100" zoomScaleSheetLayoutView="70" workbookViewId="0">
      <selection activeCell="C10" sqref="C10:E10"/>
    </sheetView>
  </sheetViews>
  <sheetFormatPr defaultColWidth="8.85546875" defaultRowHeight="12.75"/>
  <cols>
    <col min="1" max="1" width="31.42578125" style="1" customWidth="1"/>
    <col min="2" max="2" width="22.42578125" style="1" customWidth="1"/>
    <col min="3" max="3" width="16.85546875" style="1" customWidth="1"/>
    <col min="4" max="4" width="14.140625" style="1" customWidth="1"/>
    <col min="5" max="5" width="19.140625" style="1" customWidth="1"/>
    <col min="6" max="6" width="45" style="11" customWidth="1"/>
    <col min="7" max="7" width="6.140625" style="1" customWidth="1"/>
    <col min="8" max="8" width="4" style="1" hidden="1" customWidth="1"/>
    <col min="9" max="16384" width="8.85546875" style="1"/>
  </cols>
  <sheetData>
    <row r="1" spans="1:8" ht="66.75" customHeight="1" thickTop="1" thickBot="1">
      <c r="A1" s="120"/>
      <c r="B1" s="115" t="s">
        <v>145</v>
      </c>
      <c r="C1" s="109"/>
      <c r="D1" s="109"/>
      <c r="E1" s="109"/>
      <c r="F1" s="110"/>
      <c r="G1" s="48" t="s">
        <v>57</v>
      </c>
    </row>
    <row r="2" spans="1:8" ht="49.5" customHeight="1" thickTop="1" thickBot="1">
      <c r="A2" s="183" t="s">
        <v>152</v>
      </c>
      <c r="B2" s="184"/>
      <c r="C2" s="184"/>
      <c r="D2" s="184"/>
      <c r="E2" s="184"/>
      <c r="F2" s="184"/>
      <c r="G2" s="178"/>
    </row>
    <row r="3" spans="1:8" ht="2.25" customHeight="1" thickTop="1" thickBot="1">
      <c r="A3" s="185"/>
      <c r="B3" s="185"/>
      <c r="C3" s="185"/>
      <c r="D3" s="185"/>
      <c r="E3" s="185"/>
      <c r="F3" s="185"/>
      <c r="G3" s="179"/>
    </row>
    <row r="4" spans="1:8" ht="12.75" customHeight="1" thickTop="1" thickBot="1">
      <c r="A4" s="188" t="s">
        <v>54</v>
      </c>
      <c r="B4" s="189"/>
      <c r="C4" s="199" t="s">
        <v>153</v>
      </c>
      <c r="D4" s="200"/>
      <c r="E4" s="201"/>
      <c r="F4" s="182" t="s">
        <v>50</v>
      </c>
      <c r="G4" s="179"/>
    </row>
    <row r="5" spans="1:8" ht="46.5" customHeight="1" thickTop="1" thickBot="1">
      <c r="A5" s="190"/>
      <c r="B5" s="191"/>
      <c r="C5" s="202"/>
      <c r="D5" s="203"/>
      <c r="E5" s="204"/>
      <c r="F5" s="182"/>
      <c r="G5" s="179"/>
    </row>
    <row r="6" spans="1:8" ht="55.5" customHeight="1" thickTop="1" thickBot="1">
      <c r="A6" s="192" t="s">
        <v>155</v>
      </c>
      <c r="B6" s="193"/>
      <c r="C6" s="205">
        <f>'A.1 Personale partecipante'!F6+'A.1 Personale partecipante'!F18</f>
        <v>0</v>
      </c>
      <c r="D6" s="206"/>
      <c r="E6" s="207"/>
      <c r="F6" s="51" t="s">
        <v>146</v>
      </c>
      <c r="G6" s="179"/>
    </row>
    <row r="7" spans="1:8" s="9" customFormat="1" ht="55.5" customHeight="1" thickTop="1" thickBot="1">
      <c r="A7" s="181" t="s">
        <v>128</v>
      </c>
      <c r="B7" s="181"/>
      <c r="C7" s="208">
        <f>'A.2 Personale da reclutare'!D15</f>
        <v>0</v>
      </c>
      <c r="D7" s="209"/>
      <c r="E7" s="210"/>
      <c r="F7" s="50" t="s">
        <v>147</v>
      </c>
      <c r="G7" s="179"/>
    </row>
    <row r="8" spans="1:8" s="9" customFormat="1" ht="55.5" customHeight="1" thickTop="1" thickBot="1">
      <c r="A8" s="181" t="s">
        <v>129</v>
      </c>
      <c r="B8" s="181"/>
      <c r="C8" s="196">
        <f>'B. Strumenti e attrezzature'!H12</f>
        <v>0</v>
      </c>
      <c r="D8" s="197"/>
      <c r="E8" s="198"/>
      <c r="F8" s="50" t="s">
        <v>148</v>
      </c>
      <c r="G8" s="179"/>
    </row>
    <row r="9" spans="1:8" s="9" customFormat="1" ht="55.5" customHeight="1" thickTop="1" thickBot="1">
      <c r="A9" s="181" t="s">
        <v>130</v>
      </c>
      <c r="B9" s="181"/>
      <c r="C9" s="196">
        <f>'C. Servizi di consulenza e beni'!D19</f>
        <v>0</v>
      </c>
      <c r="D9" s="197"/>
      <c r="E9" s="198"/>
      <c r="F9" s="50" t="s">
        <v>149</v>
      </c>
      <c r="G9" s="179"/>
    </row>
    <row r="10" spans="1:8" s="9" customFormat="1" ht="55.5" customHeight="1" thickTop="1" thickBot="1">
      <c r="A10" s="186" t="s">
        <v>131</v>
      </c>
      <c r="B10" s="187"/>
      <c r="C10" s="196">
        <f>(C6+C7)*0.15</f>
        <v>0</v>
      </c>
      <c r="D10" s="197"/>
      <c r="E10" s="198"/>
      <c r="F10" s="51" t="s">
        <v>132</v>
      </c>
      <c r="G10" s="179"/>
    </row>
    <row r="11" spans="1:8" s="9" customFormat="1" ht="55.5" customHeight="1" thickTop="1" thickBot="1">
      <c r="A11" s="181" t="s">
        <v>134</v>
      </c>
      <c r="B11" s="181"/>
      <c r="C11" s="196">
        <f>'E. Materiali'!D19</f>
        <v>0</v>
      </c>
      <c r="D11" s="197"/>
      <c r="E11" s="198"/>
      <c r="F11" s="50" t="s">
        <v>150</v>
      </c>
      <c r="G11" s="179"/>
    </row>
    <row r="12" spans="1:8" s="9" customFormat="1" ht="55.5" customHeight="1" thickTop="1" thickBot="1">
      <c r="A12" s="181" t="s">
        <v>135</v>
      </c>
      <c r="B12" s="181"/>
      <c r="C12" s="196">
        <f>'F. Altri costi'!D19</f>
        <v>0</v>
      </c>
      <c r="D12" s="197"/>
      <c r="E12" s="198"/>
      <c r="F12" s="50" t="s">
        <v>133</v>
      </c>
      <c r="G12" s="179"/>
    </row>
    <row r="13" spans="1:8" s="9" customFormat="1" ht="37.5" customHeight="1" thickTop="1" thickBot="1">
      <c r="A13" s="195" t="s">
        <v>55</v>
      </c>
      <c r="B13" s="195"/>
      <c r="C13" s="196">
        <f>SUM(C6:C12)</f>
        <v>0</v>
      </c>
      <c r="D13" s="197"/>
      <c r="E13" s="198"/>
      <c r="F13" s="102" t="s">
        <v>136</v>
      </c>
      <c r="G13" s="180"/>
      <c r="H13" s="1"/>
    </row>
    <row r="14" spans="1:8" ht="13.5" thickTop="1">
      <c r="A14" s="10"/>
      <c r="C14" s="9"/>
      <c r="D14" s="9"/>
      <c r="E14" s="9"/>
    </row>
    <row r="15" spans="1:8" ht="50.1" customHeight="1">
      <c r="A15" s="194" t="s">
        <v>126</v>
      </c>
      <c r="B15" s="194"/>
      <c r="C15" s="194"/>
      <c r="D15" s="194"/>
      <c r="E15" s="28" t="s">
        <v>127</v>
      </c>
    </row>
    <row r="16" spans="1:8" ht="22.5" customHeight="1">
      <c r="D16" s="6"/>
    </row>
    <row r="17" ht="22.5" customHeight="1"/>
    <row r="18" ht="22.5" customHeight="1"/>
    <row r="19" ht="33" customHeight="1"/>
    <row r="20" ht="34.5" customHeight="1"/>
    <row r="21" ht="38.25" customHeight="1"/>
  </sheetData>
  <protectedRanges>
    <protectedRange password="EC44" sqref="C7 C9:C12" name="Intervallo1"/>
  </protectedRanges>
  <mergeCells count="22">
    <mergeCell ref="A15:D15"/>
    <mergeCell ref="A13:B13"/>
    <mergeCell ref="A11:B11"/>
    <mergeCell ref="C9:E9"/>
    <mergeCell ref="C10:E10"/>
    <mergeCell ref="C11:E11"/>
    <mergeCell ref="C12:E12"/>
    <mergeCell ref="C13:E13"/>
    <mergeCell ref="G2:G13"/>
    <mergeCell ref="A7:B7"/>
    <mergeCell ref="A8:B8"/>
    <mergeCell ref="A9:B9"/>
    <mergeCell ref="F4:F5"/>
    <mergeCell ref="A2:F3"/>
    <mergeCell ref="A10:B10"/>
    <mergeCell ref="A12:B12"/>
    <mergeCell ref="A4:B5"/>
    <mergeCell ref="A6:B6"/>
    <mergeCell ref="C4:E5"/>
    <mergeCell ref="C6:E6"/>
    <mergeCell ref="C7:E7"/>
    <mergeCell ref="C8:E8"/>
  </mergeCells>
  <phoneticPr fontId="3" type="noConversion"/>
  <hyperlinks>
    <hyperlink ref="E15" r:id="rId1" display="allegato 2" xr:uid="{292B8381-C6A3-418F-868B-3C0D21739DC2}"/>
  </hyperlinks>
  <printOptions horizontalCentered="1"/>
  <pageMargins left="0.19685039370078741" right="0.19685039370078741" top="0.74803149606299213" bottom="0.19685039370078741" header="0.74803149606299213" footer="0.51181102362204722"/>
  <pageSetup paperSize="9" scale="75" orientation="landscape" r:id="rId2"/>
  <headerFooter alignWithMargins="0">
    <oddFooter xml:space="preserve">&amp;R
</oddFooter>
  </headerFooter>
  <ignoredErrors>
    <ignoredError sqref="C7" unlockedFormula="1"/>
  </ignoredErrors>
  <drawing r:id="rId3"/>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2D112-546C-634D-B47D-76C63C241962}">
  <sheetPr>
    <tabColor rgb="FFFFC000"/>
  </sheetPr>
  <dimension ref="A1:D5"/>
  <sheetViews>
    <sheetView view="pageLayout" zoomScale="115" zoomScaleNormal="100" zoomScalePageLayoutView="115" workbookViewId="0">
      <selection activeCell="F4" sqref="F4"/>
    </sheetView>
  </sheetViews>
  <sheetFormatPr defaultColWidth="10.85546875" defaultRowHeight="12.75"/>
  <cols>
    <col min="1" max="3" width="19.140625" style="1" customWidth="1"/>
    <col min="4" max="4" width="5.85546875" style="1" customWidth="1"/>
    <col min="5" max="16384" width="10.85546875" style="1"/>
  </cols>
  <sheetData>
    <row r="1" spans="1:4" ht="63" customHeight="1" thickTop="1" thickBot="1">
      <c r="A1" s="47"/>
      <c r="B1" s="211" t="s">
        <v>145</v>
      </c>
      <c r="C1" s="211"/>
      <c r="D1" s="48" t="s">
        <v>58</v>
      </c>
    </row>
    <row r="2" spans="1:4" ht="29.25" customHeight="1" thickTop="1" thickBot="1">
      <c r="A2" s="182" t="s">
        <v>59</v>
      </c>
      <c r="B2" s="182"/>
      <c r="C2" s="182"/>
      <c r="D2" s="212"/>
    </row>
    <row r="3" spans="1:4" ht="39.75" thickTop="1" thickBot="1">
      <c r="A3" s="53" t="s">
        <v>124</v>
      </c>
      <c r="B3" s="54" t="s">
        <v>60</v>
      </c>
      <c r="C3" s="54" t="s">
        <v>61</v>
      </c>
      <c r="D3" s="212"/>
    </row>
    <row r="4" spans="1:4" ht="53.1" customHeight="1" thickTop="1" thickBot="1">
      <c r="A4" s="49">
        <f>COUNTIF('A.2 Personale da reclutare'!A5:A14,'A.2 Personale da reclutare'!A19)+COUNTIF('A.2 Personale da reclutare'!A5:A14,'A.2 Personale da reclutare'!A20)</f>
        <v>0</v>
      </c>
      <c r="B4" s="49">
        <f>COUNTIF('A.2 Personale da reclutare'!A5:A14,'A.2 Personale da reclutare'!A21)</f>
        <v>0</v>
      </c>
      <c r="C4" s="56">
        <f>SUM('A.2 Personale da reclutare'!C15)</f>
        <v>0</v>
      </c>
      <c r="D4" s="212"/>
    </row>
    <row r="5" spans="1:4" ht="13.5" thickTop="1"/>
  </sheetData>
  <mergeCells count="3">
    <mergeCell ref="B1:C1"/>
    <mergeCell ref="A2:C2"/>
    <mergeCell ref="D2:D4"/>
  </mergeCells>
  <printOptions horizontalCentered="1"/>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a7a1c4-bdc1-4ddb-8176-30a417261684">
      <Terms xmlns="http://schemas.microsoft.com/office/infopath/2007/PartnerControls"/>
    </lcf76f155ced4ddcb4097134ff3c332f>
    <TaxCatchAll xmlns="e2752add-db63-433b-ac2b-ff3a93b27cb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75DA7BB77AAE42AE8EF61E3118DAB6" ma:contentTypeVersion="16" ma:contentTypeDescription="Create a new document." ma:contentTypeScope="" ma:versionID="c3259ae41fb6b589fcded31052bbf235">
  <xsd:schema xmlns:xsd="http://www.w3.org/2001/XMLSchema" xmlns:xs="http://www.w3.org/2001/XMLSchema" xmlns:p="http://schemas.microsoft.com/office/2006/metadata/properties" xmlns:ns2="96a7a1c4-bdc1-4ddb-8176-30a417261684" xmlns:ns3="e2752add-db63-433b-ac2b-ff3a93b27cb4" targetNamespace="http://schemas.microsoft.com/office/2006/metadata/properties" ma:root="true" ma:fieldsID="53270023d8d31a7f3a48bd9f622c5bc0" ns2:_="" ns3:_="">
    <xsd:import namespace="96a7a1c4-bdc1-4ddb-8176-30a417261684"/>
    <xsd:import namespace="e2752add-db63-433b-ac2b-ff3a93b27cb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7a1c4-bdc1-4ddb-8176-30a4172616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916a575-a2c4-47fb-bb3c-b06084ed581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2752add-db63-433b-ac2b-ff3a93b27cb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2cd0b76-45ce-4feb-a27e-3b5152e77027}" ma:internalName="TaxCatchAll" ma:showField="CatchAllData" ma:web="e2752add-db63-433b-ac2b-ff3a93b27c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BC84BB-6BF8-465A-A0A2-F65FF7C844F8}">
  <ds:schemaRefs>
    <ds:schemaRef ds:uri="http://schemas.openxmlformats.org/package/2006/metadata/core-properties"/>
    <ds:schemaRef ds:uri="http://purl.org/dc/elements/1.1/"/>
    <ds:schemaRef ds:uri="http://www.w3.org/XML/1998/namespace"/>
    <ds:schemaRef ds:uri="http://purl.org/dc/terms/"/>
    <ds:schemaRef ds:uri="http://purl.org/dc/dcmitype/"/>
    <ds:schemaRef ds:uri="e2752add-db63-433b-ac2b-ff3a93b27cb4"/>
    <ds:schemaRef ds:uri="http://schemas.microsoft.com/office/2006/documentManagement/types"/>
    <ds:schemaRef ds:uri="http://schemas.microsoft.com/office/infopath/2007/PartnerControls"/>
    <ds:schemaRef ds:uri="96a7a1c4-bdc1-4ddb-8176-30a417261684"/>
    <ds:schemaRef ds:uri="http://schemas.microsoft.com/office/2006/metadata/properties"/>
  </ds:schemaRefs>
</ds:datastoreItem>
</file>

<file path=customXml/itemProps2.xml><?xml version="1.0" encoding="utf-8"?>
<ds:datastoreItem xmlns:ds="http://schemas.openxmlformats.org/officeDocument/2006/customXml" ds:itemID="{D903B7DE-99DE-4299-8A1F-6BD4E2ED3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7a1c4-bdc1-4ddb-8176-30a417261684"/>
    <ds:schemaRef ds:uri="e2752add-db63-433b-ac2b-ff3a93b27c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A59ECC-ABC1-4207-BF23-96F84F7E8A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3</vt:i4>
      </vt:variant>
    </vt:vector>
  </HeadingPairs>
  <TitlesOfParts>
    <vt:vector size="12" baseType="lpstr">
      <vt:lpstr>Note</vt:lpstr>
      <vt:lpstr>A.1 Personale partecipante</vt:lpstr>
      <vt:lpstr>A.2 Personale da reclutare</vt:lpstr>
      <vt:lpstr>B. Strumenti e attrezzature</vt:lpstr>
      <vt:lpstr>C. Servizi di consulenza e beni</vt:lpstr>
      <vt:lpstr>E. Materiali</vt:lpstr>
      <vt:lpstr>F. Altri costi</vt:lpstr>
      <vt:lpstr>BUDGET</vt:lpstr>
      <vt:lpstr>B2 - punto 6</vt:lpstr>
      <vt:lpstr>'A.1 Personale partecipante'!Area_stampa</vt:lpstr>
      <vt:lpstr>'B. Strumenti e attrezzature'!Area_stampa</vt:lpstr>
      <vt:lpstr>BUDGET!Area_stampa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bagnato</dc:creator>
  <cp:keywords/>
  <dc:description/>
  <cp:lastModifiedBy>Giuseppe Bagnato</cp:lastModifiedBy>
  <cp:revision/>
  <cp:lastPrinted>2022-11-07T18:08:19Z</cp:lastPrinted>
  <dcterms:created xsi:type="dcterms:W3CDTF">2005-10-14T13:10:30Z</dcterms:created>
  <dcterms:modified xsi:type="dcterms:W3CDTF">2022-11-15T11:19:55Z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0x010100C875DA7BB77AAE42AE8EF61E3118DAB6</vt:lpwstr>
  </property>
  <property fmtid="{D5CDD505-2E9C-101B-9397-08002B2CF9AE}" pid="3" name="MediaServiceImageTags">
    <vt:lpwstr/>
  </property>
</Properties>
</file>