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5"/>
  <workbookPr defaultThemeVersion="124226"/>
  <mc:AlternateContent xmlns:mc="http://schemas.openxmlformats.org/markup-compatibility/2006">
    <mc:Choice Requires="x15">
      <x15ac:absPath xmlns:x15ac="http://schemas.microsoft.com/office/spreadsheetml/2010/11/ac" url="/Users/Peppe/Downloads/"/>
    </mc:Choice>
  </mc:AlternateContent>
  <xr:revisionPtr revIDLastSave="0" documentId="13_ncr:1_{F4A0F4F4-E631-384E-ADD0-B2E70347AA1C}" xr6:coauthVersionLast="47" xr6:coauthVersionMax="47" xr10:uidLastSave="{00000000-0000-0000-0000-000000000000}"/>
  <bookViews>
    <workbookView xWindow="1600" yWindow="3480" windowWidth="38400" windowHeight="19180" tabRatio="671" activeTab="1" xr2:uid="{00000000-000D-0000-FFFF-FFFF00000000}"/>
  </bookViews>
  <sheets>
    <sheet name="Note" sheetId="18" r:id="rId1"/>
    <sheet name="Personale partecipante" sheetId="10" r:id="rId2"/>
    <sheet name="Personale A2.1" sheetId="13" r:id="rId3"/>
    <sheet name="Acquisto attrezzature C" sheetId="19" r:id="rId4"/>
    <sheet name="D. Serv. di consulenza e simili" sheetId="20" r:id="rId5"/>
    <sheet name="Sub-unità Unità del PI " sheetId="21" r:id="rId6"/>
    <sheet name="E. Altri costi di esercizio" sheetId="22" r:id="rId7"/>
    <sheet name="BUDGET" sheetId="4" r:id="rId8"/>
    <sheet name="B2 - punto 6" sheetId="15" r:id="rId9"/>
  </sheets>
  <definedNames>
    <definedName name="_xlnm.Print_Area" localSheetId="7">BUDGET!$A$1:$I$15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10" l="1"/>
  <c r="G8" i="10"/>
  <c r="G8" i="19" l="1"/>
  <c r="G7" i="19"/>
  <c r="G6" i="19"/>
  <c r="G5" i="19"/>
  <c r="G4" i="19"/>
  <c r="A4" i="15" l="1"/>
  <c r="D19" i="22" l="1"/>
  <c r="D13" i="4" s="1"/>
  <c r="C15" i="13"/>
  <c r="B5" i="13"/>
  <c r="C19" i="21" l="1"/>
  <c r="C23" i="21"/>
  <c r="D11" i="4" s="1"/>
  <c r="D12" i="21"/>
  <c r="D19" i="20"/>
  <c r="D12" i="4" s="1"/>
  <c r="E11" i="4" l="1"/>
  <c r="G16" i="10"/>
  <c r="G17" i="10"/>
  <c r="H17" i="10"/>
  <c r="H16" i="10"/>
  <c r="G15" i="10"/>
  <c r="G14" i="10"/>
  <c r="G13" i="10"/>
  <c r="G12" i="10"/>
  <c r="G11" i="10"/>
  <c r="G10" i="10"/>
  <c r="G9" i="10"/>
  <c r="W7" i="10"/>
  <c r="W6" i="10"/>
  <c r="W5" i="10"/>
  <c r="K8" i="10" l="1" a="1"/>
  <c r="K8" i="10" s="1"/>
  <c r="F18" i="10"/>
  <c r="F20" i="10" s="1"/>
  <c r="K12" i="10" a="1"/>
  <c r="K12" i="10" s="1"/>
  <c r="K17" i="10" a="1"/>
  <c r="K17" i="10" s="1"/>
  <c r="K16" i="10" a="1"/>
  <c r="K16" i="10" s="1"/>
  <c r="K15" i="10" a="1"/>
  <c r="K15" i="10" s="1"/>
  <c r="K14" i="10" a="1"/>
  <c r="K14" i="10" s="1"/>
  <c r="K13" i="10" a="1"/>
  <c r="K13" i="10" s="1"/>
  <c r="K11" i="10" a="1"/>
  <c r="K11" i="10" s="1"/>
  <c r="K10" i="10" a="1"/>
  <c r="K10" i="10" s="1"/>
  <c r="K9" i="10" a="1"/>
  <c r="K9" i="10" s="1"/>
  <c r="K6" i="10" a="1"/>
  <c r="K6" i="10" s="1"/>
  <c r="G9" i="19" l="1"/>
  <c r="D10" i="4" s="1"/>
  <c r="B6" i="13"/>
  <c r="D6" i="13" s="1"/>
  <c r="B7" i="13"/>
  <c r="D7" i="13" s="1"/>
  <c r="B8" i="13"/>
  <c r="D8" i="13" s="1"/>
  <c r="B9" i="13"/>
  <c r="D9" i="13" s="1"/>
  <c r="B10" i="13"/>
  <c r="D10" i="13" s="1"/>
  <c r="B11" i="13"/>
  <c r="D11" i="13" s="1"/>
  <c r="B12" i="13"/>
  <c r="D12" i="13" s="1"/>
  <c r="B13" i="13"/>
  <c r="D13" i="13" s="1"/>
  <c r="B14" i="13"/>
  <c r="D14" i="13" s="1"/>
  <c r="D5" i="13"/>
  <c r="E4" i="15" l="1"/>
  <c r="D4" i="15"/>
  <c r="C4" i="15"/>
  <c r="B4" i="15"/>
  <c r="B6" i="4" l="1"/>
  <c r="D15" i="13" l="1"/>
  <c r="D17" i="13" s="1"/>
  <c r="D8" i="4" l="1"/>
  <c r="E8" i="4" s="1"/>
  <c r="H18" i="10"/>
  <c r="C6" i="4"/>
  <c r="E13" i="4"/>
  <c r="E10" i="4"/>
  <c r="G18" i="10" l="1"/>
  <c r="H20" i="10" s="1"/>
  <c r="H19" i="10" s="1"/>
  <c r="J20" i="10" s="1"/>
  <c r="C7" i="4" l="1"/>
  <c r="E6" i="4" s="1"/>
  <c r="D9" i="4" s="1"/>
  <c r="C14" i="4" l="1"/>
  <c r="F6" i="4"/>
  <c r="E9" i="4"/>
  <c r="E14" i="4" l="1"/>
  <c r="D14" i="4"/>
</calcChain>
</file>

<file path=xl/sharedStrings.xml><?xml version="1.0" encoding="utf-8"?>
<sst xmlns="http://schemas.openxmlformats.org/spreadsheetml/2006/main" count="247" uniqueCount="173">
  <si>
    <t>Modulo per il calcolo del budget PRIN 2022</t>
  </si>
  <si>
    <t>Il presente file vuole essere un aiuto alla compilazione del budget di una unità operativa di una proposta PRIN 2022 ed è la risultante di diversi parametri; si consiglia pertanto di verificare sempre la correttezza dei risultati ottenuti.</t>
  </si>
  <si>
    <t>Link utili:</t>
  </si>
  <si>
    <t>à</t>
  </si>
  <si>
    <t>Pagine del sito di Ateneo dedicate al PRIN 2022</t>
  </si>
  <si>
    <t>Bando PRIN 2022 - DD n. 104 del 2/02/2022</t>
  </si>
  <si>
    <t>• Allegato 1 - settori ERC</t>
  </si>
  <si>
    <t>• Allegato 2 - criteri per la determinazione dei costi</t>
  </si>
  <si>
    <t>• Allegato 3 - procedure e criteri di valutazione</t>
  </si>
  <si>
    <t>• Linee guida per i Comitati di valutazione</t>
  </si>
  <si>
    <t>• Linee guida per i Revisori</t>
  </si>
  <si>
    <t>Accesso per la registrazione e compilazione delle proposte Prin 2022</t>
  </si>
  <si>
    <t>Fac-simile Prin 2022 in inglese</t>
  </si>
  <si>
    <t>Fac-simile Prin 2022 in italiano</t>
  </si>
  <si>
    <t>Facsimile DSAN</t>
  </si>
  <si>
    <t>Elenco degli enti pubblici di ricerca afferenti al MIUR</t>
  </si>
  <si>
    <t>Elenco istituzioni AFAM riconosciute dal MUR</t>
  </si>
  <si>
    <t>FAQ</t>
  </si>
  <si>
    <t>PNRR - Piano Nazionale di Ripresa e Resilienza</t>
  </si>
  <si>
    <t>PNRR MUR - Linee Guida per le iniziative di sistema Missione 4: Istruzione e ricerca</t>
  </si>
  <si>
    <t>PNR - Programma Nazionale per la Ricerca 2021-2027</t>
  </si>
  <si>
    <t>PI/coordinatore scientifico</t>
  </si>
  <si>
    <t>Pag. 1</t>
  </si>
  <si>
    <t>Principale personale partecipante</t>
  </si>
  <si>
    <t>Compilare solo le caselle evidenziate in turchese</t>
  </si>
  <si>
    <t>PI  - Coordinatore Scientifico</t>
  </si>
  <si>
    <r>
      <rPr>
        <b/>
        <sz val="10"/>
        <color theme="0"/>
        <rFont val="Calibri"/>
        <family val="2"/>
        <scheme val="minor"/>
      </rPr>
      <t>Max 10 professori/ricercatori per unità di ricerca, oltre al Principal Investigator o al responsabile di unità,  con indicazione del rispettivo impegno temporale prevedibile</t>
    </r>
    <r>
      <rPr>
        <sz val="10"/>
        <color theme="0"/>
        <rFont val="Calibri"/>
        <family val="2"/>
        <scheme val="minor"/>
      </rPr>
      <t xml:space="preserve">
Il personale a contratto (RTD, assegnisti, dottorandi) potrà essere inserito in tabella solo se tale personale risulti già acquisito con fondi propri dell’ateneo/ente sede dell’unità di ricerca; il personale a contratto </t>
    </r>
    <r>
      <rPr>
        <b/>
        <sz val="10"/>
        <color theme="0"/>
        <rFont val="Calibri"/>
        <family val="2"/>
        <scheme val="minor"/>
      </rPr>
      <t>acquisito con fondi specifici</t>
    </r>
    <r>
      <rPr>
        <sz val="10"/>
        <color theme="0"/>
        <rFont val="Calibri"/>
        <family val="2"/>
        <scheme val="minor"/>
      </rPr>
      <t xml:space="preserve"> per il finanziamento di altri progetti o </t>
    </r>
    <r>
      <rPr>
        <b/>
        <sz val="10"/>
        <color theme="0"/>
        <rFont val="Calibri"/>
        <family val="2"/>
        <scheme val="minor"/>
      </rPr>
      <t xml:space="preserve">afferente </t>
    </r>
    <r>
      <rPr>
        <sz val="10"/>
        <color theme="0"/>
        <rFont val="Calibri"/>
        <family val="2"/>
        <scheme val="minor"/>
      </rPr>
      <t xml:space="preserve">ad altri atenei/enti non dovrà essere invece inserito in tabella. </t>
    </r>
  </si>
  <si>
    <t xml:space="preserve"> Responsabile Locale</t>
  </si>
  <si>
    <t>Dal menù a tendina selezionare se PI o responsabile di unità</t>
  </si>
  <si>
    <t xml:space="preserve">RUOLO </t>
  </si>
  <si>
    <t>QUALIFICA</t>
  </si>
  <si>
    <t>NOMINATIVO</t>
  </si>
  <si>
    <r>
      <t xml:space="preserve">IMPORTO  ANNUO </t>
    </r>
    <r>
      <rPr>
        <b/>
        <u val="singleAccounting"/>
        <sz val="10"/>
        <color theme="0"/>
        <rFont val="Calibri"/>
        <family val="2"/>
        <scheme val="minor"/>
      </rPr>
      <t>personale UNIPI *</t>
    </r>
  </si>
  <si>
    <t>MESI DA IMPUTARE AL PROGETTO</t>
  </si>
  <si>
    <t xml:space="preserve"> BUDGET  personale UNIPI</t>
  </si>
  <si>
    <t>Prof. Ordinario</t>
  </si>
  <si>
    <t>RTD-A</t>
  </si>
  <si>
    <t>Prof. Associato</t>
  </si>
  <si>
    <r>
      <t xml:space="preserve">PRINCIPALI PARTECIPANTI AL PROGETTO PER UNITA' OPERATIVA
</t>
    </r>
    <r>
      <rPr>
        <i/>
        <sz val="10"/>
        <color theme="0"/>
        <rFont val="Calibri"/>
        <family val="2"/>
        <scheme val="minor"/>
      </rPr>
      <t>(dal menù a tendina selezionare la qualifica, es. Prof. Ordinario)</t>
    </r>
  </si>
  <si>
    <t>N. PROGRESSIVO</t>
  </si>
  <si>
    <t xml:space="preserve">IMPORTO  ANNUO Personale esterno** </t>
  </si>
  <si>
    <t>MESI/PERSONA PREVENTIVATI</t>
  </si>
  <si>
    <t xml:space="preserve"> BUDGET  personale Esterno </t>
  </si>
  <si>
    <t>Ricercatore T. Ind</t>
  </si>
  <si>
    <t xml:space="preserve">1° componente </t>
  </si>
  <si>
    <t>RTD-B</t>
  </si>
  <si>
    <t xml:space="preserve">2° componente </t>
  </si>
  <si>
    <t xml:space="preserve">3° componente </t>
  </si>
  <si>
    <t>Assegnista di ricerca</t>
  </si>
  <si>
    <t xml:space="preserve">4° componente </t>
  </si>
  <si>
    <t>Dottorando</t>
  </si>
  <si>
    <t xml:space="preserve">5° componente </t>
  </si>
  <si>
    <t xml:space="preserve">6° componente </t>
  </si>
  <si>
    <t xml:space="preserve">7° componente </t>
  </si>
  <si>
    <t xml:space="preserve">8° componente </t>
  </si>
  <si>
    <t xml:space="preserve">9° componente </t>
  </si>
  <si>
    <t xml:space="preserve">10° componente </t>
  </si>
  <si>
    <t>TOTALI PRINCIPALI PARTECIPANTI</t>
  </si>
  <si>
    <t>TOTALE MESI UOMO</t>
  </si>
  <si>
    <t>TOTALE A1</t>
  </si>
  <si>
    <r>
      <t xml:space="preserve">* </t>
    </r>
    <r>
      <rPr>
        <b/>
        <sz val="10"/>
        <rFont val="Calibri"/>
        <family val="2"/>
        <scheme val="minor"/>
      </rPr>
      <t>si può valorizzare il costo del solo personale a tempo indeterminato.</t>
    </r>
    <r>
      <rPr>
        <sz val="10"/>
        <rFont val="Calibri"/>
        <family val="2"/>
        <scheme val="minor"/>
      </rPr>
      <t xml:space="preserve">
Per ricavare il costo dovete utilizzare le tabelle stipendiali scaricabili da questo link:</t>
    </r>
  </si>
  <si>
    <t>https://www.unipi.it/index.php/costi-e-tabelle-retributive/item/2036-tabelle-retributive-del-personale-docente-dellateneo</t>
  </si>
  <si>
    <t>se assunti a seguito della legge 240/2010</t>
  </si>
  <si>
    <t xml:space="preserve"> 2020 - Costo annuo lordo personale dei professori e ricercatori universitari secondo il nuovo regime </t>
  </si>
  <si>
    <t>se assunti con il regime previgente (DPR 232/11)</t>
  </si>
  <si>
    <t>2020 - Costo annuo lordo amministrazione personale dei professori e ricercatori universitari secondo il regime previgente</t>
  </si>
  <si>
    <r>
      <t>** possono essere inseriti nel gruppo di ricerca (</t>
    </r>
    <r>
      <rPr>
        <b/>
        <sz val="10"/>
        <rFont val="Calibri"/>
        <family val="2"/>
        <scheme val="minor"/>
      </rPr>
      <t>in  misura  non  superiore  al 20%  della  voce  in  argomento</t>
    </r>
    <r>
      <rPr>
        <sz val="10"/>
        <rFont val="Calibri"/>
        <family val="2"/>
        <scheme val="minor"/>
      </rPr>
      <t xml:space="preserve">)  personale scientifico (professori /ricercatori/tecnologi) che  risulti dipendente a  tempo  indeterminato da soggetto  giuridico  diverso  rispetto all’ateneo/ente, e personale scientifico che  risulti  comandato  o  distaccato  presso l’ateneo/ente sede dell’unità di ricerca. </t>
    </r>
  </si>
  <si>
    <r>
      <t xml:space="preserve">ATTENZIONE: Al momento del rendiconto il costo di questa voce potrà subire un aumento </t>
    </r>
    <r>
      <rPr>
        <b/>
        <sz val="10"/>
        <rFont val="Calibri"/>
        <family val="2"/>
        <scheme val="minor"/>
      </rPr>
      <t xml:space="preserve">massimo del 20% </t>
    </r>
    <r>
      <rPr>
        <sz val="10"/>
        <rFont val="Calibri"/>
        <family val="2"/>
        <scheme val="minor"/>
      </rPr>
      <t>rispetto all’importo stabilito in sede di ammissione a finanziamento del progetto.</t>
    </r>
  </si>
  <si>
    <t>NB: professori e ricercatori devono tenere presenti gli impegni didattici annuali, quantificabili in 350 ore nel caso di tempo pieno e 250 ore nel caso di tempo definito. Per i ricercatori a tempo indeterminato, 350 ore per il tempo pieno e 200 per il tempo definito. (Cfr art. 6 legge 240/2010)</t>
  </si>
  <si>
    <t>Pag. 2</t>
  </si>
  <si>
    <t>Spesa A.2.1 costo dei contratti del personale non dipendente appositamente da reclutare</t>
  </si>
  <si>
    <t>Componenti da reclutare</t>
  </si>
  <si>
    <t xml:space="preserve">IMPORTO  ANNUO </t>
  </si>
  <si>
    <t>BUDGET  personale UNIPI</t>
  </si>
  <si>
    <t>TOTALE costo componenti gruppo di ricerca</t>
  </si>
  <si>
    <t>TOTALE A.2.1</t>
  </si>
  <si>
    <r>
      <t xml:space="preserve">Questa   voce   potrà   comprendere   il   personale   che   (esclusivamente e direttamente  con l’ateneo/ente  sede  dell’unità  di  ricerca)  risulti  titolare  di contratti a tempo determinato, assegni di ricerca,  borse di dottorato </t>
    </r>
    <r>
      <rPr>
        <b/>
        <sz val="9"/>
        <rFont val="Calibri"/>
        <family val="2"/>
        <scheme val="minor"/>
      </rPr>
      <t>finanziato su fondi propri dell'ente</t>
    </r>
    <r>
      <rPr>
        <sz val="9"/>
        <rFont val="Calibri"/>
        <family val="2"/>
        <scheme val="minor"/>
      </rPr>
      <t xml:space="preserve">. Il personale a contratto finanziato interamente </t>
    </r>
    <r>
      <rPr>
        <b/>
        <sz val="9"/>
        <rFont val="Calibri"/>
        <family val="2"/>
        <scheme val="minor"/>
      </rPr>
      <t xml:space="preserve">su altri fondi </t>
    </r>
    <r>
      <rPr>
        <sz val="9"/>
        <rFont val="Calibri"/>
        <family val="2"/>
        <scheme val="minor"/>
      </rPr>
      <t xml:space="preserve">NON può essere inserito nel gruppo di ricerca in questa fase. Potrà essere invece inserito nel gruppo di ricerca all’avvio del progetto, previa stipula di un addendum al contratto. L'addendum dovrà specificare la percentuale di tempo che il ricercatore dedicherà al progetto PRIN. Avremo modo, entro l’avvio dei progetti, di predisporre un modello dell’addendum. </t>
    </r>
  </si>
  <si>
    <t>E' possibile reclutare*:</t>
  </si>
  <si>
    <t>Qualifica</t>
  </si>
  <si>
    <t>costo annuo</t>
  </si>
  <si>
    <t>L'importo dell'assegno annuale può essere aumentato nella casella accanto ove lo si ritenga necessario</t>
  </si>
  <si>
    <t>Costo massimo di una borsa di dottorato</t>
  </si>
  <si>
    <t xml:space="preserve">*Si tratta di importi forfettari, l'ammontare esatto del costo del contratto verrà stabilito al momento dell'emanazione del bando </t>
  </si>
  <si>
    <r>
      <t xml:space="preserve">Nei PRIN 2022 </t>
    </r>
    <r>
      <rPr>
        <b/>
        <sz val="10"/>
        <rFont val="Calibri"/>
        <family val="2"/>
        <scheme val="minor"/>
      </rPr>
      <t xml:space="preserve"> l'IRAP non è un costo rendicontabile</t>
    </r>
    <r>
      <rPr>
        <sz val="10"/>
        <rFont val="Calibri"/>
        <family val="2"/>
        <scheme val="minor"/>
      </rPr>
      <t>.</t>
    </r>
  </si>
  <si>
    <t>Pag. 3</t>
  </si>
  <si>
    <t xml:space="preserve"> C - Attrezzature e le strumentazioni e software di nuovo acquisto*</t>
  </si>
  <si>
    <t>Tipologia attrezzatura</t>
  </si>
  <si>
    <t>Nome attrezzatura</t>
  </si>
  <si>
    <r>
      <t xml:space="preserve">M: mesi di utilizzo
</t>
    </r>
    <r>
      <rPr>
        <b/>
        <sz val="8"/>
        <color theme="0"/>
        <rFont val="Calibri"/>
        <family val="2"/>
        <scheme val="minor"/>
      </rPr>
      <t>(Minore o uguale a 24 mesi)</t>
    </r>
  </si>
  <si>
    <t>T: tempo di deprezzamento</t>
  </si>
  <si>
    <r>
      <t xml:space="preserve">F: costo dell'attrezzatura </t>
    </r>
    <r>
      <rPr>
        <b/>
        <sz val="8"/>
        <color theme="0"/>
        <rFont val="Calibri"/>
        <family val="2"/>
        <scheme val="minor"/>
      </rPr>
      <t>(comprensivo di IVA eventuale imballo, trasporto, installazione e dazi doganali)</t>
    </r>
  </si>
  <si>
    <r>
      <t xml:space="preserve">P: percentuale di utilizzo sul progetto di ricerca 
</t>
    </r>
    <r>
      <rPr>
        <b/>
        <sz val="8"/>
        <color theme="0"/>
        <rFont val="Calibri"/>
        <family val="2"/>
        <scheme val="minor"/>
      </rPr>
      <t>(se ad uso esclusivo del progetto lasciare 100%)</t>
    </r>
  </si>
  <si>
    <t>Costo sul progetto</t>
  </si>
  <si>
    <t>Attrezzatura</t>
  </si>
  <si>
    <t>Software</t>
  </si>
  <si>
    <t>Strumentazione</t>
  </si>
  <si>
    <t>TOTALE C</t>
  </si>
  <si>
    <t>Sotto i 516,00 euro il costo del bene non è soggetto ad ammortamento e pertanto la formula restituisce l'intero costo.
Formula:
C = (M/T) x F x P
M = mesi di utilizzo effettivo dell’attrezzatura o della strumentazione o del prodotto software nell’ambito del progetto;
T = tempo di deprezzamento, convenzionalmente postopari a 36mesi;
F = costo dell’attrezzatura o strumentazione o prodotto software indicato in fattura (più eventuale imballo,trasporto, installazione e dazi doganali).
P= percentuale di utilizzo dell’attrezzatura o della strumentazione o del prodottosoftware nel progetto di ricerca</t>
  </si>
  <si>
    <t>Pag. 4</t>
  </si>
  <si>
    <t>D. Servizi di consulenza e simili*</t>
  </si>
  <si>
    <t>Tipologia di costo</t>
  </si>
  <si>
    <t>Note</t>
  </si>
  <si>
    <t xml:space="preserve">Consulenze scientifiche e/o collaborazioni scientifiche </t>
  </si>
  <si>
    <t>Da inserire</t>
  </si>
  <si>
    <t>TOTALE D</t>
  </si>
  <si>
    <t>*Servizi di consulenza e simili</t>
  </si>
  <si>
    <t>d.1</t>
  </si>
  <si>
    <t xml:space="preserve">Consulenze scientifiche e/o collaborazioni scientifiche (anche occasionali) rese da persone fisiche (diverse dai partecipanti al progetto, anche se di altre unità di ricerca) o da organismi di ricerca o, in generale, da qualificati soggetti con personalità giuridica privati o pubblici, e regolate da apposito atto d'impegno giuridicamente valido, che dovrà contenere, in linea generale, l’indicazione dell’oggetto e del corrispettivo previsto. </t>
  </si>
  <si>
    <t>d.2</t>
  </si>
  <si>
    <t>Prestazioni di servizi di tipo non scientifico rese da persone fisiche o da soggetti aventi
personalità giuridica.</t>
  </si>
  <si>
    <t>d.3</t>
  </si>
  <si>
    <t>Acquisizione di brevetti, know‐how, diritti di licenza.</t>
  </si>
  <si>
    <t xml:space="preserve">Prestazioni di servizi di tipo non scientifico </t>
  </si>
  <si>
    <t>Acquisizione di brevetti, know‐how, diritti di licenza</t>
  </si>
  <si>
    <t>Solo per l'unità del PI: Costi per sub-unità</t>
  </si>
  <si>
    <t>Pag. 5</t>
  </si>
  <si>
    <t>Eventuale sub-unità - solo per l'Unità del PI</t>
  </si>
  <si>
    <t>Ente</t>
  </si>
  <si>
    <t>Nome</t>
  </si>
  <si>
    <t>Cognome</t>
  </si>
  <si>
    <t>Mesi da imputare al progetto</t>
  </si>
  <si>
    <t>TOTALE mesi</t>
  </si>
  <si>
    <r>
      <t xml:space="preserve">BUDGET - Eventuale Sub-unità
</t>
    </r>
    <r>
      <rPr>
        <b/>
        <sz val="12"/>
        <rFont val="Calibri"/>
        <family val="2"/>
        <scheme val="minor"/>
      </rPr>
      <t>(punto D del budget del PI)</t>
    </r>
  </si>
  <si>
    <t>Voci di spesa *</t>
  </si>
  <si>
    <t xml:space="preserve">Totale Finanziamento MUR </t>
  </si>
  <si>
    <r>
      <t xml:space="preserve">item A.2.1: </t>
    </r>
    <r>
      <rPr>
        <sz val="10"/>
        <color theme="0"/>
        <rFont val="Calibri"/>
        <family val="2"/>
        <scheme val="minor"/>
      </rPr>
      <t>cost of contracts of non-employees, specifically to recruit</t>
    </r>
  </si>
  <si>
    <r>
      <t xml:space="preserve">B - </t>
    </r>
    <r>
      <rPr>
        <sz val="10"/>
        <color theme="0"/>
        <rFont val="Calibri"/>
        <family val="2"/>
        <scheme val="minor"/>
      </rPr>
      <t>overhead (flat rate equal to 60% of the total personnel cost, A.1+A.2.1, for each research unit)</t>
    </r>
  </si>
  <si>
    <r>
      <t xml:space="preserve">C </t>
    </r>
    <r>
      <rPr>
        <sz val="10"/>
        <color theme="0"/>
        <rFont val="Calibri"/>
        <family val="2"/>
        <scheme val="minor"/>
      </rPr>
      <t xml:space="preserve">- </t>
    </r>
    <r>
      <rPr>
        <sz val="9"/>
        <color theme="0"/>
        <rFont val="Calibri"/>
        <family val="2"/>
        <scheme val="minor"/>
      </rPr>
      <t>cost of equipment, tools and software products</t>
    </r>
  </si>
  <si>
    <r>
      <t>D</t>
    </r>
    <r>
      <rPr>
        <sz val="10"/>
        <color theme="0"/>
        <rFont val="Calibri"/>
        <family val="2"/>
        <scheme val="minor"/>
      </rPr>
      <t xml:space="preserve"> - cost of consulting and similar services</t>
    </r>
  </si>
  <si>
    <r>
      <t xml:space="preserve">E </t>
    </r>
    <r>
      <rPr>
        <sz val="10"/>
        <color theme="0"/>
        <rFont val="Calibri"/>
        <family val="2"/>
        <scheme val="minor"/>
      </rPr>
      <t xml:space="preserve">- </t>
    </r>
    <r>
      <rPr>
        <sz val="9"/>
        <color theme="0"/>
        <rFont val="Calibri"/>
        <family val="2"/>
        <scheme val="minor"/>
      </rPr>
      <t>other operating cost</t>
    </r>
  </si>
  <si>
    <t>TOTALE</t>
  </si>
  <si>
    <t>materie prime, componenti, semilavorati, materiali di consumo specifico</t>
  </si>
  <si>
    <t>*Altri costi di esercizio</t>
  </si>
  <si>
    <t>Costi ammissibili: In questa voce dovranno essere rendicontate le spese relative all’acquisto di:
a) materie prime;
b) componenti, semilavorati;
c) materiali di consumo specifico (a titolo esemplificativo ma non esaustivo: prodotti chimici, reagenti e mangimi);
d) beni/servizi per colture ed allevamento (ad esempio per ricerche di interesse agrario o veterinario)
e) missioni in Italia e all’estero connesse con lo svolgimento del progetto; i costi sostenuti potranno essere riconosciuti solo se la missione sarà formalizzata attraverso una lettera
d'incarico in cui dovrà essere identificata la persona che va in missione, il periodo di missione ed i motivi scientifici, che dovranno essere strettamente correlati col progetto;
f) partecipazione a seminari, congressi, convegni, workshop, mostre e fiere in Italia e all’estero (spese per eventuali iscrizioni e materiale didattico, nonché per viaggio e soggiorno);
g) organizzazione, presso la sede dell’unità di ricerca, di seminari, congressi, convegni, workshop (ad esclusione delle spese di rappresentanza, come coffee break, cene sociali, vitto e alloggio di partecipanti diversi dai relatori, gadget, ecc.);
h) pubblicazione di libri e/o di articoli su riviste scientifiche e di settore attinenti all’oggetto della ricerca;
i) oneri relativi a open access e open data.
Potranno essere altresì rendicontate (in apposita rendicontazione integrativa) anche le spese per la diffusione dei risultati della ricerca (di cui alle precedenti lettere f, g, h, i) sostenute entro il dodicesimo mese successivo alla scadenza del progetto.
Tutti i costi relativi alla voce di spesa in argomento saranno determinati in base alla fattura (al lordo di IVA), o a documento fiscalmente equiparabile.</t>
  </si>
  <si>
    <t>a) materie prime;</t>
  </si>
  <si>
    <t>b) componenti, semilavorati;</t>
  </si>
  <si>
    <t>c) materiali di consumo specifico</t>
  </si>
  <si>
    <t>d) beni/servizi per colture ed allevamento</t>
  </si>
  <si>
    <t xml:space="preserve">e) missioni in Italia e all’estero connesse con lo svolgimento del progetto; </t>
  </si>
  <si>
    <t xml:space="preserve">f) partecipazione a seminari, congressi, convegni, workshop, mostre e fiere in Italia e all’estero </t>
  </si>
  <si>
    <t xml:space="preserve">g) organizzazione di seminari, congressi, convegni, workshop </t>
  </si>
  <si>
    <t>h) pubblicazione di libri e/o di articoli su riviste scientifiche</t>
  </si>
  <si>
    <t>i) oneri relativi a open access e open data.</t>
  </si>
  <si>
    <t>Pag. 6</t>
  </si>
  <si>
    <r>
      <t xml:space="preserve">BUDGET - PRIN 2022 
</t>
    </r>
    <r>
      <rPr>
        <b/>
        <sz val="12"/>
        <rFont val="Calibri"/>
        <family val="2"/>
        <scheme val="minor"/>
      </rPr>
      <t>(da inserire al punto 11‐ Costo complessivo del progetto articolato per voci)</t>
    </r>
  </si>
  <si>
    <t>Compilare solo le caselle evidenziate in blu cielo</t>
  </si>
  <si>
    <t>Responsabile locale</t>
  </si>
  <si>
    <t>Totale Cofinanziamento</t>
  </si>
  <si>
    <t xml:space="preserve">Totale 
</t>
  </si>
  <si>
    <r>
      <rPr>
        <b/>
        <sz val="10"/>
        <color theme="0"/>
        <rFont val="Calibri"/>
        <family val="2"/>
        <scheme val="minor"/>
      </rPr>
      <t>A1</t>
    </r>
    <r>
      <rPr>
        <sz val="10"/>
        <color theme="0"/>
        <rFont val="Calibri"/>
        <family val="2"/>
        <scheme val="minor"/>
      </rPr>
      <t xml:space="preserve"> - enhancement of months/person of permanent employees</t>
    </r>
    <r>
      <rPr>
        <sz val="9"/>
        <color theme="0"/>
        <rFont val="Calibri"/>
        <family val="2"/>
        <scheme val="minor"/>
      </rPr>
      <t xml:space="preserve">        </t>
    </r>
  </si>
  <si>
    <r>
      <t>in queste righe sono automaticamente calcolati i costi del personale inseriti nel foglio</t>
    </r>
    <r>
      <rPr>
        <sz val="8"/>
        <color indexed="8"/>
        <rFont val="Calibri"/>
        <family val="2"/>
        <scheme val="minor"/>
      </rPr>
      <t xml:space="preserve">  "Personale A1"                       </t>
    </r>
  </si>
  <si>
    <t>Componenti del gruppo di ricerca</t>
  </si>
  <si>
    <t xml:space="preserve">in queste righe sono automaticamente calcolati i costi del personale inseriti nel foglio  "Personale A2.1" </t>
  </si>
  <si>
    <t>Pari al 60% forfettario delle voci relative alla voce A.1+A.2.1.</t>
  </si>
  <si>
    <r>
      <t xml:space="preserve">Inserire i costi totali delle attrezzature e strumentazioni                                         </t>
    </r>
    <r>
      <rPr>
        <sz val="8"/>
        <color indexed="8"/>
        <rFont val="Calibri"/>
        <family val="2"/>
        <scheme val="minor"/>
      </rPr>
      <t xml:space="preserve">                                                                                                                                                               </t>
    </r>
  </si>
  <si>
    <t>Sub-unit</t>
  </si>
  <si>
    <t>automaticamente calcolata dalla tabella "sub-unità del PI"</t>
  </si>
  <si>
    <t>Unit</t>
  </si>
  <si>
    <t>automaticamente calcolata dalla tabella D. Servizi di consulenza e simili</t>
  </si>
  <si>
    <r>
      <t xml:space="preserve">Automaticamente calcolata dalla tabella C: materie prime, componenti, semilavorati, materiali di consumo specifico, beni/servizi per colture ed allevamento; missioni </t>
    </r>
    <r>
      <rPr>
        <b/>
        <sz val="8"/>
        <color theme="1"/>
        <rFont val="Calibri"/>
        <family val="2"/>
        <scheme val="minor"/>
      </rPr>
      <t>(anche in Italia)</t>
    </r>
    <r>
      <rPr>
        <sz val="8"/>
        <color theme="1"/>
        <rFont val="Calibri"/>
        <family val="2"/>
        <scheme val="minor"/>
      </rPr>
      <t>, partecipazione a seminari, congressi, convegni, workshop, mostre e fiere, organizzazione presso la sede dell’unità di ricerca, di seminari, congressi, convegni, workshop, pubblicazioni, oneri relativi a open access e open data</t>
    </r>
  </si>
  <si>
    <t>Le note vogliono essere un mero aiuto nella compilazione del budget.
Per una puntuale definizione di quali costi possono essere o no rendicontabili su un progetto PRIN 2022 si prega di fare riferimento all'</t>
  </si>
  <si>
    <t>allegato 2</t>
  </si>
  <si>
    <t>Pag. 7</t>
  </si>
  <si>
    <t>6 – Information on the new contracts for personnel to be specifically recruited</t>
  </si>
  <si>
    <t>Principal and associated investigator</t>
  </si>
  <si>
    <t>Number of expected RTD contracts</t>
  </si>
  <si>
    <t>Number of research
grants expected</t>
  </si>
  <si>
    <t xml:space="preserve">Number of PhD
scholarships
expected </t>
  </si>
  <si>
    <t xml:space="preserve">Overall expected
time commitment
(months) </t>
  </si>
  <si>
    <r>
      <t xml:space="preserve">Nei PRIN 2022 </t>
    </r>
    <r>
      <rPr>
        <b/>
        <sz val="10"/>
        <rFont val="Calibri"/>
        <family val="2"/>
        <scheme val="minor"/>
      </rPr>
      <t xml:space="preserve"> l'IRAP non è un costo rendicontabile</t>
    </r>
    <r>
      <rPr>
        <sz val="10"/>
        <rFont val="Calibri"/>
        <family val="2"/>
        <scheme val="minor"/>
      </rPr>
      <t>. Il costo annuale è quindi dato dalla [penultima colonna (</t>
    </r>
    <r>
      <rPr>
        <b/>
        <sz val="10"/>
        <rFont val="Calibri"/>
        <family val="2"/>
        <scheme val="minor"/>
      </rPr>
      <t>Costo a.l. Amm.</t>
    </r>
    <r>
      <rPr>
        <sz val="10"/>
        <rFont val="Calibri"/>
        <family val="2"/>
        <scheme val="minor"/>
      </rPr>
      <t xml:space="preserve"> ) - la terzultima colonna (IRAP 8,5%)].</t>
    </r>
  </si>
  <si>
    <t>Vers. 202200318</t>
  </si>
  <si>
    <t>A questa voce dovranno essere altresì imputati, come unico importo globale, tutti i costi sostenuti dall’eventuale organismo di ricerca partner del progetto, con ciò intendendo quello indicato nel progetto come sede di una sub-unità all’interno dell’unità di ricerca del PI. Sarà cura del PI acquisire dall’organismo di ricerca partner un adeguato dettaglio dei costi che giustifichi l’importo complessivo imputato al progetto. A tale scopo, è tuttavia necessario precisare che potranno essere riconosciuti, dal PI e successivamente dal MUR, solo ed esclusivamente i costi sostenuti dall’organismo di ricerca classificabili sotto le lettere A.2.1, B, C, D ed 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</si>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</sst>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43" formatCode="_-* #,##0.00_-;\-* #,##0.00_-;_-* &quot;-&quot;??_-;_-@_-"/>
    <numFmt numFmtId="164" formatCode="_-&quot;€&quot;\ * #,##0.00_-;\-&quot;€&quot;\ * #,##0.00_-;_-&quot;€&quot;\ * &quot;-&quot;??_-;_-@_-"/>
    <numFmt numFmtId="165" formatCode="_-* #,##0.00\ _€_-;\-* #,##0.00\ _€_-;_-* &quot;-&quot;??\ _€_-;_-@_-"/>
    <numFmt numFmtId="166" formatCode="_(&quot;$&quot;* #,##0_);_(&quot;$&quot;* \(#,##0\);_(&quot;$&quot;* &quot;-&quot;_);_(@_)"/>
    <numFmt numFmtId="167" formatCode="_(* #,##0_);_(* \(#,##0\);_(* &quot;-&quot;_);_(@_)"/>
    <numFmt numFmtId="168" formatCode="_-* #,##0_-;\-* #,##0_-;_-* &quot;-&quot;??_-;_-@_-"/>
    <numFmt numFmtId="169" formatCode="#,##0.00\ _€"/>
    <numFmt numFmtId="170" formatCode="&quot;€&quot;\ #,##0.00"/>
    <numFmt numFmtId="171" formatCode="#,##0.00_ ;\-#,##0.00\ "/>
  </numFmts>
  <fonts count="54">
    <font>
      <sz val="10"/>
      <name val="Arial"/>
    </font>
    <font>
      <sz val="11"/>
      <color theme="1"/>
      <name val="Calibri"/>
      <family val="2"/>
      <scheme val="minor"/>
    </font>
    <font>
      <sz val="10"/>
      <name val="Arial"/>
      <family val="2"/>
    </font>
    <font>
      <sz val="8"/>
      <name val="Arial"/>
      <family val="2"/>
    </font>
    <font>
      <sz val="10"/>
      <name val="Arial"/>
      <family val="2"/>
    </font>
    <font>
      <sz val="10"/>
      <name val="Arial"/>
      <family val="2"/>
    </font>
    <font>
      <sz val="10"/>
      <color indexed="8"/>
      <name val="MS Sans Serif"/>
      <family val="2"/>
    </font>
    <font>
      <sz val="11"/>
      <color theme="1"/>
      <name val="Calibri"/>
      <family val="2"/>
      <scheme val="minor"/>
    </font>
    <font>
      <u/>
      <sz val="10"/>
      <color theme="10"/>
      <name val="Arial"/>
      <family val="2"/>
    </font>
    <font>
      <sz val="10"/>
      <name val="Calibri"/>
      <family val="2"/>
      <scheme val="minor"/>
    </font>
    <font>
      <b/>
      <sz val="10"/>
      <name val="Calibri"/>
      <family val="2"/>
      <scheme val="minor"/>
    </font>
    <font>
      <b/>
      <i/>
      <sz val="10"/>
      <name val="Calibri"/>
      <family val="2"/>
      <scheme val="minor"/>
    </font>
    <font>
      <sz val="10"/>
      <color theme="0"/>
      <name val="Calibri"/>
      <family val="2"/>
      <scheme val="minor"/>
    </font>
    <font>
      <b/>
      <sz val="10"/>
      <color indexed="8"/>
      <name val="Calibri"/>
      <family val="2"/>
      <scheme val="minor"/>
    </font>
    <font>
      <sz val="10"/>
      <color rgb="FFFF0000"/>
      <name val="Calibri"/>
      <family val="2"/>
      <scheme val="minor"/>
    </font>
    <font>
      <b/>
      <sz val="10"/>
      <color theme="0"/>
      <name val="Calibri"/>
      <family val="2"/>
      <scheme val="minor"/>
    </font>
    <font>
      <sz val="10"/>
      <color theme="1" tint="4.9989318521683403E-2"/>
      <name val="Calibri"/>
      <family val="2"/>
      <scheme val="minor"/>
    </font>
    <font>
      <b/>
      <sz val="10"/>
      <color theme="1" tint="4.9989318521683403E-2"/>
      <name val="Calibri"/>
      <family val="2"/>
      <scheme val="minor"/>
    </font>
    <font>
      <u/>
      <sz val="10"/>
      <color theme="10"/>
      <name val="Calibri"/>
      <family val="2"/>
      <scheme val="minor"/>
    </font>
    <font>
      <b/>
      <sz val="10.5"/>
      <color indexed="8"/>
      <name val="Calibri"/>
      <family val="2"/>
      <scheme val="minor"/>
    </font>
    <font>
      <b/>
      <sz val="9"/>
      <name val="Calibri"/>
      <family val="2"/>
      <scheme val="minor"/>
    </font>
    <font>
      <sz val="8"/>
      <color theme="1"/>
      <name val="Calibri"/>
      <family val="2"/>
      <scheme val="minor"/>
    </font>
    <font>
      <sz val="8"/>
      <color indexed="8"/>
      <name val="Calibri"/>
      <family val="2"/>
      <scheme val="minor"/>
    </font>
    <font>
      <b/>
      <sz val="10"/>
      <color theme="0" tint="-0.34998626667073579"/>
      <name val="Calibri"/>
      <family val="2"/>
      <scheme val="minor"/>
    </font>
    <font>
      <sz val="9"/>
      <name val="Calibri"/>
      <family val="2"/>
      <scheme val="minor"/>
    </font>
    <font>
      <sz val="8"/>
      <name val="Calibri"/>
      <family val="2"/>
      <scheme val="minor"/>
    </font>
    <font>
      <sz val="10.5"/>
      <color indexed="8"/>
      <name val="Calibri"/>
      <family val="2"/>
      <scheme val="minor"/>
    </font>
    <font>
      <b/>
      <sz val="16"/>
      <name val="Calibri"/>
      <family val="2"/>
      <scheme val="minor"/>
    </font>
    <font>
      <b/>
      <sz val="12"/>
      <name val="Calibri"/>
      <family val="2"/>
      <scheme val="minor"/>
    </font>
    <font>
      <b/>
      <sz val="10"/>
      <color rgb="FF0070C0"/>
      <name val="Symbol"/>
      <family val="1"/>
      <charset val="2"/>
    </font>
    <font>
      <sz val="10"/>
      <color rgb="FF0070C0"/>
      <name val="Calibri"/>
      <family val="2"/>
      <scheme val="minor"/>
    </font>
    <font>
      <u/>
      <sz val="11"/>
      <color theme="10"/>
      <name val="Calibri"/>
      <family val="2"/>
      <scheme val="minor"/>
    </font>
    <font>
      <sz val="11"/>
      <name val="Calibri"/>
      <family val="2"/>
      <scheme val="minor"/>
    </font>
    <font>
      <b/>
      <sz val="12"/>
      <color theme="0"/>
      <name val="Calibri"/>
      <family val="2"/>
      <scheme val="minor"/>
    </font>
    <font>
      <b/>
      <u val="singleAccounting"/>
      <sz val="10"/>
      <color theme="0"/>
      <name val="Calibri"/>
      <family val="2"/>
      <scheme val="minor"/>
    </font>
    <font>
      <b/>
      <sz val="10"/>
      <color theme="1"/>
      <name val="Calibri"/>
      <family val="2"/>
      <scheme val="minor"/>
    </font>
    <font>
      <i/>
      <sz val="10"/>
      <color theme="0"/>
      <name val="Calibri"/>
      <family val="2"/>
      <scheme val="minor"/>
    </font>
    <font>
      <b/>
      <sz val="8"/>
      <color theme="0"/>
      <name val="Calibri"/>
      <family val="2"/>
      <scheme val="minor"/>
    </font>
    <font>
      <b/>
      <sz val="14"/>
      <name val="Calibri"/>
      <family val="2"/>
      <scheme val="minor"/>
    </font>
    <font>
      <sz val="14"/>
      <name val="Calibri"/>
      <family val="2"/>
      <scheme val="minor"/>
    </font>
    <font>
      <b/>
      <sz val="10.5"/>
      <color theme="0"/>
      <name val="Calibri"/>
      <family val="2"/>
      <scheme val="minor"/>
    </font>
    <font>
      <b/>
      <sz val="9"/>
      <color theme="0"/>
      <name val="Calibri"/>
      <family val="2"/>
      <scheme val="minor"/>
    </font>
    <font>
      <sz val="9"/>
      <color theme="0"/>
      <name val="Calibri"/>
      <family val="2"/>
      <scheme val="minor"/>
    </font>
    <font>
      <b/>
      <sz val="15"/>
      <color theme="4" tint="-0.249977111117893"/>
      <name val="Calibri"/>
      <family val="2"/>
      <scheme val="minor"/>
    </font>
    <font>
      <sz val="10"/>
      <color theme="1"/>
      <name val="Calibri"/>
      <family val="2"/>
      <scheme val="minor"/>
    </font>
    <font>
      <sz val="12"/>
      <name val="Calibri"/>
      <family val="2"/>
      <scheme val="minor"/>
    </font>
    <font>
      <u/>
      <sz val="12"/>
      <color theme="1"/>
      <name val="CIDFont+F3"/>
    </font>
    <font>
      <sz val="12"/>
      <color theme="1"/>
      <name val="CIDFont+F3"/>
    </font>
    <font>
      <sz val="12"/>
      <color theme="1"/>
      <name val="CIDFont+F2"/>
    </font>
    <font>
      <sz val="12"/>
      <color theme="1"/>
      <name val="Calibri"/>
      <family val="2"/>
      <scheme val="minor"/>
    </font>
    <font>
      <sz val="12"/>
      <color theme="0"/>
      <name val="Calibri"/>
      <family val="2"/>
      <scheme val="minor"/>
    </font>
    <font>
      <sz val="12"/>
      <color theme="0"/>
      <name val="CIDFont+F2"/>
    </font>
    <font>
      <u/>
      <sz val="10"/>
      <color theme="10"/>
      <name val="Arial"/>
      <family val="2"/>
    </font>
    <font>
      <b/>
      <sz val="8"/>
      <color theme="1"/>
      <name val="Calibri"/>
      <family val="2"/>
      <scheme val="minor"/>
    </font>
  </fonts>
  <fills count="13">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14999847407452621"/>
        <bgColor indexed="64"/>
      </patternFill>
    </fill>
    <fill>
      <patternFill patternType="solid">
        <fgColor theme="3" tint="0.59999389629810485"/>
        <bgColor indexed="64"/>
      </patternFill>
    </fill>
    <fill>
      <patternFill patternType="lightGray">
        <bgColor theme="0" tint="-0.34998626667073579"/>
      </patternFill>
    </fill>
    <fill>
      <patternFill patternType="solid">
        <fgColor theme="3" tint="0.79998168889431442"/>
        <bgColor indexed="64"/>
      </patternFill>
    </fill>
    <fill>
      <patternFill patternType="solid">
        <fgColor rgb="FF00B0F0"/>
        <bgColor indexed="64"/>
      </patternFill>
    </fill>
    <fill>
      <patternFill patternType="solid">
        <fgColor rgb="FFCCFFFF"/>
        <bgColor indexed="64"/>
      </patternFill>
    </fill>
    <fill>
      <patternFill patternType="solid">
        <fgColor rgb="FF0070C0"/>
        <bgColor indexed="64"/>
      </patternFill>
    </fill>
    <fill>
      <patternFill patternType="solid">
        <fgColor rgb="FF4F81BD"/>
        <bgColor indexed="64"/>
      </patternFill>
    </fill>
    <fill>
      <patternFill patternType="solid">
        <fgColor rgb="FFCCECFF"/>
        <bgColor indexed="64"/>
      </patternFill>
    </fill>
  </fills>
  <borders count="2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top style="medium">
        <color theme="0"/>
      </top>
      <bottom/>
      <diagonal/>
    </border>
    <border>
      <left style="thick">
        <color theme="0"/>
      </left>
      <right style="thick">
        <color theme="0"/>
      </right>
      <top style="thick">
        <color theme="0"/>
      </top>
      <bottom/>
      <diagonal/>
    </border>
    <border>
      <left/>
      <right style="thick">
        <color theme="0"/>
      </right>
      <top style="thick">
        <color theme="0"/>
      </top>
      <bottom style="thick">
        <color theme="0"/>
      </bottom>
      <diagonal/>
    </border>
    <border>
      <left style="thick">
        <color theme="0"/>
      </left>
      <right/>
      <top style="thick">
        <color theme="0"/>
      </top>
      <bottom/>
      <diagonal/>
    </border>
    <border>
      <left style="thick">
        <color theme="0"/>
      </left>
      <right style="thick">
        <color theme="0"/>
      </right>
      <top/>
      <bottom style="thick">
        <color theme="0"/>
      </bottom>
      <diagonal/>
    </border>
    <border>
      <left style="thick">
        <color theme="0"/>
      </left>
      <right/>
      <top/>
      <bottom style="thick">
        <color theme="0"/>
      </bottom>
      <diagonal/>
    </border>
    <border>
      <left/>
      <right style="thick">
        <color theme="0"/>
      </right>
      <top/>
      <bottom/>
      <diagonal/>
    </border>
    <border>
      <left style="thick">
        <color theme="0"/>
      </left>
      <right style="thick">
        <color theme="0"/>
      </right>
      <top/>
      <bottom/>
      <diagonal/>
    </border>
    <border>
      <left/>
      <right style="thick">
        <color theme="0"/>
      </right>
      <top style="thick">
        <color theme="0"/>
      </top>
      <bottom/>
      <diagonal/>
    </border>
    <border>
      <left/>
      <right style="thick">
        <color theme="0"/>
      </right>
      <top/>
      <bottom style="thick">
        <color theme="0"/>
      </bottom>
      <diagonal/>
    </border>
    <border>
      <left/>
      <right/>
      <top style="thick">
        <color theme="0"/>
      </top>
      <bottom/>
      <diagonal/>
    </border>
    <border>
      <left/>
      <right/>
      <top/>
      <bottom style="thick">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82">
    <xf numFmtId="0" fontId="0"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7" fontId="6"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4"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166" fontId="6" fillId="0" borderId="0" applyFont="0" applyFill="0" applyBorder="0" applyAlignment="0" applyProtection="0"/>
    <xf numFmtId="0" fontId="8" fillId="0" borderId="0" applyNumberFormat="0" applyFill="0" applyBorder="0" applyAlignment="0" applyProtection="0"/>
    <xf numFmtId="0" fontId="1" fillId="0" borderId="0"/>
    <xf numFmtId="0" fontId="52" fillId="0" borderId="0" applyNumberFormat="0" applyFill="0" applyBorder="0" applyAlignment="0" applyProtection="0"/>
  </cellStyleXfs>
  <cellXfs count="236">
    <xf numFmtId="0" fontId="0" fillId="0" borderId="0" xfId="0"/>
    <xf numFmtId="0" fontId="9" fillId="0" borderId="0" xfId="0" applyFont="1"/>
    <xf numFmtId="0" fontId="12" fillId="0" borderId="0" xfId="0" applyFont="1"/>
    <xf numFmtId="0" fontId="14" fillId="0" borderId="0" xfId="0" applyFont="1"/>
    <xf numFmtId="0" fontId="15" fillId="0" borderId="0" xfId="0" applyFont="1" applyAlignment="1">
      <alignment vertical="center" wrapText="1"/>
    </xf>
    <xf numFmtId="43" fontId="9" fillId="0" borderId="0" xfId="9" applyFont="1"/>
    <xf numFmtId="168" fontId="9" fillId="0" borderId="0" xfId="0" applyNumberFormat="1" applyFont="1"/>
    <xf numFmtId="168" fontId="12" fillId="0" borderId="0" xfId="0" applyNumberFormat="1" applyFont="1"/>
    <xf numFmtId="0" fontId="14" fillId="0" borderId="0" xfId="0" applyFont="1" applyAlignment="1">
      <alignment horizontal="left"/>
    </xf>
    <xf numFmtId="0" fontId="9" fillId="0" borderId="0" xfId="0" applyFont="1" applyAlignment="1">
      <alignment horizontal="left"/>
    </xf>
    <xf numFmtId="0" fontId="9" fillId="0" borderId="0" xfId="0" applyFont="1" applyAlignment="1">
      <alignment vertical="center"/>
    </xf>
    <xf numFmtId="0" fontId="9" fillId="0" borderId="1" xfId="0" applyFont="1" applyBorder="1"/>
    <xf numFmtId="0" fontId="9" fillId="0" borderId="0" xfId="0" applyFont="1" applyAlignment="1">
      <alignment horizontal="center"/>
    </xf>
    <xf numFmtId="169" fontId="9" fillId="0" borderId="0" xfId="0" applyNumberFormat="1" applyFont="1" applyAlignment="1">
      <alignment horizontal="center" vertical="center"/>
    </xf>
    <xf numFmtId="0" fontId="24" fillId="0" borderId="0" xfId="0" applyFont="1"/>
    <xf numFmtId="43" fontId="24" fillId="0" borderId="0" xfId="9" applyFont="1"/>
    <xf numFmtId="0" fontId="10" fillId="4" borderId="2" xfId="0" applyFont="1" applyFill="1" applyBorder="1"/>
    <xf numFmtId="43" fontId="10" fillId="4" borderId="2" xfId="9" applyFont="1" applyFill="1" applyBorder="1"/>
    <xf numFmtId="43" fontId="9" fillId="0" borderId="2" xfId="9" applyFont="1" applyBorder="1"/>
    <xf numFmtId="0" fontId="9" fillId="0" borderId="2" xfId="0" applyFont="1" applyBorder="1"/>
    <xf numFmtId="0" fontId="2" fillId="0" borderId="0" xfId="0" applyFont="1" applyAlignment="1">
      <alignment wrapText="1"/>
    </xf>
    <xf numFmtId="0" fontId="28" fillId="0" borderId="0" xfId="0" applyFont="1"/>
    <xf numFmtId="0" fontId="29" fillId="0" borderId="0" xfId="0" applyFont="1" applyAlignment="1">
      <alignment horizontal="left"/>
    </xf>
    <xf numFmtId="0" fontId="30" fillId="0" borderId="0" xfId="0" applyFont="1"/>
    <xf numFmtId="0" fontId="9" fillId="0" borderId="0" xfId="0" applyFont="1" applyAlignment="1">
      <alignment horizontal="left" wrapText="1"/>
    </xf>
    <xf numFmtId="168" fontId="10" fillId="0" borderId="0" xfId="0" applyNumberFormat="1" applyFont="1" applyAlignment="1">
      <alignment horizontal="center" wrapText="1"/>
    </xf>
    <xf numFmtId="0" fontId="9" fillId="0" borderId="0" xfId="0" applyFont="1" applyAlignment="1">
      <alignment horizontal="left" vertical="top"/>
    </xf>
    <xf numFmtId="43" fontId="9" fillId="0" borderId="0" xfId="9" applyFont="1" applyAlignment="1">
      <alignment horizontal="left"/>
    </xf>
    <xf numFmtId="168" fontId="9" fillId="0" borderId="0" xfId="0" applyNumberFormat="1" applyFont="1" applyAlignment="1">
      <alignment horizontal="left"/>
    </xf>
    <xf numFmtId="4" fontId="9" fillId="4" borderId="0" xfId="9" applyNumberFormat="1" applyFont="1" applyFill="1" applyBorder="1" applyAlignment="1">
      <alignment vertical="center" wrapText="1"/>
    </xf>
    <xf numFmtId="43" fontId="18" fillId="0" borderId="0" xfId="79" applyNumberFormat="1" applyFont="1" applyAlignment="1">
      <alignment horizontal="left" wrapText="1"/>
    </xf>
    <xf numFmtId="168" fontId="10" fillId="4" borderId="0" xfId="0" applyNumberFormat="1" applyFont="1" applyFill="1" applyAlignment="1">
      <alignment horizontal="left" wrapText="1"/>
    </xf>
    <xf numFmtId="4" fontId="10" fillId="4" borderId="0" xfId="9" applyNumberFormat="1" applyFont="1" applyFill="1" applyBorder="1" applyAlignment="1">
      <alignment vertical="center"/>
    </xf>
    <xf numFmtId="0" fontId="10" fillId="0" borderId="0" xfId="0" applyFont="1" applyAlignment="1">
      <alignment vertical="center"/>
    </xf>
    <xf numFmtId="0" fontId="8" fillId="0" borderId="0" xfId="79" applyFill="1"/>
    <xf numFmtId="0" fontId="31" fillId="0" borderId="0" xfId="79" applyFont="1" applyFill="1"/>
    <xf numFmtId="0" fontId="32" fillId="0" borderId="0" xfId="0" applyFont="1"/>
    <xf numFmtId="0" fontId="31" fillId="0" borderId="0" xfId="79" applyFont="1" applyAlignment="1">
      <alignment horizontal="left"/>
    </xf>
    <xf numFmtId="0" fontId="31" fillId="0" borderId="0" xfId="79" applyFont="1"/>
    <xf numFmtId="0" fontId="9" fillId="9" borderId="4" xfId="46" applyFont="1" applyFill="1" applyBorder="1" applyAlignment="1">
      <alignment horizontal="center" vertical="center"/>
    </xf>
    <xf numFmtId="0" fontId="11" fillId="4" borderId="4" xfId="0" applyFont="1" applyFill="1" applyBorder="1" applyAlignment="1">
      <alignment horizontal="center" vertical="center"/>
    </xf>
    <xf numFmtId="168" fontId="15" fillId="8" borderId="4" xfId="9" applyNumberFormat="1"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4" xfId="0" applyFont="1" applyFill="1" applyBorder="1" applyAlignment="1">
      <alignment vertical="center" wrapText="1"/>
    </xf>
    <xf numFmtId="168" fontId="9" fillId="5" borderId="4" xfId="9" applyNumberFormat="1" applyFont="1" applyFill="1" applyBorder="1" applyAlignment="1">
      <alignment vertical="center"/>
    </xf>
    <xf numFmtId="0" fontId="35" fillId="9" borderId="4" xfId="0" applyFont="1" applyFill="1" applyBorder="1" applyAlignment="1">
      <alignment vertical="center" wrapText="1"/>
    </xf>
    <xf numFmtId="0" fontId="9" fillId="9" borderId="4" xfId="0" applyFont="1" applyFill="1" applyBorder="1" applyAlignment="1">
      <alignment vertical="center"/>
    </xf>
    <xf numFmtId="2" fontId="9" fillId="9" borderId="4" xfId="0" applyNumberFormat="1" applyFont="1" applyFill="1" applyBorder="1" applyAlignment="1">
      <alignment horizontal="center" vertical="center"/>
    </xf>
    <xf numFmtId="4" fontId="9" fillId="0" borderId="4" xfId="9" applyNumberFormat="1" applyFont="1" applyBorder="1" applyAlignment="1">
      <alignment vertical="center"/>
    </xf>
    <xf numFmtId="0" fontId="15" fillId="8" borderId="4" xfId="0" applyFont="1" applyFill="1" applyBorder="1" applyAlignment="1">
      <alignment vertical="center"/>
    </xf>
    <xf numFmtId="43" fontId="15" fillId="8" borderId="4" xfId="9" applyFont="1" applyFill="1" applyBorder="1" applyAlignment="1">
      <alignment horizontal="center" vertical="center" wrapText="1"/>
    </xf>
    <xf numFmtId="4" fontId="9" fillId="7" borderId="4" xfId="9" applyNumberFormat="1" applyFont="1" applyFill="1" applyBorder="1" applyAlignment="1">
      <alignment vertical="center"/>
    </xf>
    <xf numFmtId="43" fontId="9" fillId="9" borderId="4" xfId="9" applyFont="1" applyFill="1" applyBorder="1" applyAlignment="1">
      <alignment vertical="center"/>
    </xf>
    <xf numFmtId="0" fontId="9" fillId="4" borderId="4" xfId="0" applyFont="1" applyFill="1" applyBorder="1" applyAlignment="1">
      <alignment vertical="center"/>
    </xf>
    <xf numFmtId="43" fontId="9" fillId="4" borderId="4" xfId="9" applyFont="1" applyFill="1" applyBorder="1" applyAlignment="1">
      <alignment vertical="center"/>
    </xf>
    <xf numFmtId="4" fontId="9" fillId="4" borderId="4" xfId="9" applyNumberFormat="1" applyFont="1" applyFill="1" applyBorder="1" applyAlignment="1">
      <alignment vertical="center"/>
    </xf>
    <xf numFmtId="4" fontId="16" fillId="4" borderId="4" xfId="9" applyNumberFormat="1" applyFont="1" applyFill="1" applyBorder="1" applyAlignment="1">
      <alignment vertical="center"/>
    </xf>
    <xf numFmtId="168" fontId="17" fillId="3" borderId="4" xfId="9" applyNumberFormat="1" applyFont="1" applyFill="1" applyBorder="1" applyAlignment="1">
      <alignment vertical="center"/>
    </xf>
    <xf numFmtId="165" fontId="9" fillId="0" borderId="0" xfId="0" applyNumberFormat="1" applyFont="1"/>
    <xf numFmtId="2" fontId="10" fillId="4" borderId="5" xfId="0" applyNumberFormat="1" applyFont="1" applyFill="1" applyBorder="1" applyAlignment="1">
      <alignment horizontal="center" vertical="center"/>
    </xf>
    <xf numFmtId="171" fontId="10" fillId="4" borderId="5" xfId="0" applyNumberFormat="1" applyFont="1" applyFill="1" applyBorder="1"/>
    <xf numFmtId="0" fontId="11" fillId="4" borderId="6" xfId="0" applyFont="1" applyFill="1" applyBorder="1" applyAlignment="1">
      <alignment horizontal="center" vertical="center"/>
    </xf>
    <xf numFmtId="0" fontId="9" fillId="9" borderId="6" xfId="0" applyFont="1" applyFill="1" applyBorder="1" applyAlignment="1">
      <alignment vertical="center"/>
    </xf>
    <xf numFmtId="43" fontId="9" fillId="9" borderId="6" xfId="9" applyFont="1" applyFill="1" applyBorder="1" applyAlignment="1">
      <alignment vertical="center"/>
    </xf>
    <xf numFmtId="1" fontId="9" fillId="9" borderId="6" xfId="0" applyNumberFormat="1" applyFont="1" applyFill="1" applyBorder="1" applyAlignment="1">
      <alignment horizontal="center" vertical="center"/>
    </xf>
    <xf numFmtId="4" fontId="9" fillId="4" borderId="6" xfId="9" applyNumberFormat="1" applyFont="1" applyFill="1" applyBorder="1" applyAlignment="1">
      <alignment vertical="center"/>
    </xf>
    <xf numFmtId="0" fontId="15" fillId="10" borderId="6" xfId="0" applyFont="1" applyFill="1" applyBorder="1" applyAlignment="1">
      <alignment vertical="center"/>
    </xf>
    <xf numFmtId="0" fontId="9" fillId="0" borderId="6" xfId="0" applyFont="1" applyBorder="1"/>
    <xf numFmtId="43" fontId="9" fillId="0" borderId="6" xfId="9" applyFont="1" applyBorder="1"/>
    <xf numFmtId="0" fontId="10" fillId="0" borderId="6" xfId="0" applyFont="1" applyBorder="1" applyAlignment="1">
      <alignment vertical="center"/>
    </xf>
    <xf numFmtId="168" fontId="10" fillId="9" borderId="6" xfId="0" applyNumberFormat="1" applyFont="1" applyFill="1" applyBorder="1"/>
    <xf numFmtId="168" fontId="9" fillId="0" borderId="6" xfId="0" applyNumberFormat="1" applyFont="1" applyBorder="1"/>
    <xf numFmtId="0" fontId="9" fillId="0" borderId="6" xfId="0" applyFont="1" applyBorder="1" applyAlignment="1">
      <alignment horizontal="center"/>
    </xf>
    <xf numFmtId="0" fontId="11" fillId="2" borderId="6" xfId="0" applyFont="1" applyFill="1" applyBorder="1" applyAlignment="1">
      <alignment horizontal="center" vertical="center"/>
    </xf>
    <xf numFmtId="0" fontId="9" fillId="9" borderId="6" xfId="0" applyFont="1" applyFill="1" applyBorder="1" applyAlignment="1">
      <alignment horizontal="center" vertical="center"/>
    </xf>
    <xf numFmtId="0" fontId="9" fillId="4" borderId="6" xfId="0" applyFont="1" applyFill="1" applyBorder="1" applyAlignment="1">
      <alignment horizontal="center" vertical="center"/>
    </xf>
    <xf numFmtId="170" fontId="9" fillId="9" borderId="6" xfId="0" applyNumberFormat="1" applyFont="1" applyFill="1" applyBorder="1" applyAlignment="1">
      <alignment horizontal="center" vertical="center"/>
    </xf>
    <xf numFmtId="10" fontId="9" fillId="9" borderId="6" xfId="0" applyNumberFormat="1" applyFont="1" applyFill="1" applyBorder="1" applyAlignment="1">
      <alignment horizontal="center" vertical="center"/>
    </xf>
    <xf numFmtId="170" fontId="9" fillId="4" borderId="6" xfId="0" applyNumberFormat="1" applyFont="1" applyFill="1" applyBorder="1" applyAlignment="1">
      <alignment horizontal="center" vertical="center"/>
    </xf>
    <xf numFmtId="170" fontId="10" fillId="4" borderId="6" xfId="0" applyNumberFormat="1" applyFont="1" applyFill="1" applyBorder="1" applyAlignment="1">
      <alignment horizontal="center" vertical="center" wrapText="1"/>
    </xf>
    <xf numFmtId="0" fontId="22" fillId="4" borderId="6"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4" fillId="4" borderId="6" xfId="0" applyFont="1" applyFill="1" applyBorder="1" applyAlignment="1">
      <alignment wrapText="1"/>
    </xf>
    <xf numFmtId="0" fontId="15" fillId="8" borderId="6" xfId="0" applyFont="1" applyFill="1" applyBorder="1" applyAlignment="1">
      <alignment vertical="center" wrapText="1"/>
    </xf>
    <xf numFmtId="43" fontId="15" fillId="8" borderId="6" xfId="9" applyFont="1" applyFill="1" applyBorder="1" applyAlignment="1">
      <alignment horizontal="center" vertical="center" wrapText="1"/>
    </xf>
    <xf numFmtId="0" fontId="15" fillId="8" borderId="6" xfId="0" applyFont="1" applyFill="1" applyBorder="1" applyAlignment="1">
      <alignment horizontal="center" vertical="center" wrapText="1"/>
    </xf>
    <xf numFmtId="168" fontId="15" fillId="8" borderId="6" xfId="9" applyNumberFormat="1" applyFont="1" applyFill="1" applyBorder="1" applyAlignment="1">
      <alignment horizontal="center" vertical="center" wrapText="1"/>
    </xf>
    <xf numFmtId="0" fontId="42" fillId="8" borderId="6" xfId="0" applyFont="1" applyFill="1" applyBorder="1" applyAlignment="1">
      <alignment vertical="center" wrapText="1"/>
    </xf>
    <xf numFmtId="0" fontId="12" fillId="8" borderId="6" xfId="0" applyFont="1" applyFill="1" applyBorder="1" applyAlignment="1">
      <alignment vertical="center" wrapText="1"/>
    </xf>
    <xf numFmtId="1" fontId="9" fillId="4" borderId="6" xfId="0" applyNumberFormat="1" applyFont="1" applyFill="1" applyBorder="1" applyAlignment="1">
      <alignment horizontal="center" vertical="center"/>
    </xf>
    <xf numFmtId="0" fontId="9" fillId="0" borderId="0" xfId="46" applyFont="1"/>
    <xf numFmtId="0" fontId="44" fillId="0" borderId="0" xfId="46" applyFont="1"/>
    <xf numFmtId="0" fontId="9" fillId="9" borderId="6" xfId="46" applyFont="1" applyFill="1" applyBorder="1" applyAlignment="1">
      <alignment horizontal="center" vertical="center"/>
    </xf>
    <xf numFmtId="0" fontId="10" fillId="4" borderId="0" xfId="46" applyFont="1" applyFill="1" applyAlignment="1">
      <alignment vertical="center"/>
    </xf>
    <xf numFmtId="2" fontId="45" fillId="0" borderId="0" xfId="46" applyNumberFormat="1" applyFont="1" applyAlignment="1">
      <alignment horizontal="left" vertical="center" wrapText="1"/>
    </xf>
    <xf numFmtId="0" fontId="44" fillId="0" borderId="0" xfId="80" applyFont="1" applyAlignment="1">
      <alignment vertical="center" wrapText="1"/>
    </xf>
    <xf numFmtId="0" fontId="46" fillId="0" borderId="0" xfId="80" applyFont="1" applyAlignment="1">
      <alignment horizontal="center"/>
    </xf>
    <xf numFmtId="0" fontId="1" fillId="0" borderId="0" xfId="80" applyAlignment="1">
      <alignment horizontal="center"/>
    </xf>
    <xf numFmtId="0" fontId="47" fillId="0" borderId="0" xfId="80" applyFont="1"/>
    <xf numFmtId="0" fontId="48" fillId="0" borderId="0" xfId="80" applyFont="1"/>
    <xf numFmtId="10" fontId="44" fillId="0" borderId="0" xfId="46" applyNumberFormat="1" applyFont="1"/>
    <xf numFmtId="44" fontId="44" fillId="0" borderId="0" xfId="46" applyNumberFormat="1" applyFont="1"/>
    <xf numFmtId="2" fontId="49" fillId="0" borderId="0" xfId="46" applyNumberFormat="1" applyFont="1" applyAlignment="1">
      <alignment vertical="center" wrapText="1"/>
    </xf>
    <xf numFmtId="0" fontId="12" fillId="0" borderId="0" xfId="46" applyFont="1"/>
    <xf numFmtId="10" fontId="12" fillId="0" borderId="0" xfId="46" applyNumberFormat="1" applyFont="1"/>
    <xf numFmtId="0" fontId="50" fillId="0" borderId="0" xfId="80" applyFont="1"/>
    <xf numFmtId="0" fontId="51" fillId="0" borderId="0" xfId="80" applyFont="1"/>
    <xf numFmtId="0" fontId="52" fillId="0" borderId="0" xfId="81" applyFill="1"/>
    <xf numFmtId="2" fontId="15" fillId="8" borderId="4" xfId="0" applyNumberFormat="1" applyFont="1" applyFill="1" applyBorder="1" applyAlignment="1">
      <alignment horizontal="center" vertical="center"/>
    </xf>
    <xf numFmtId="171" fontId="15" fillId="8" borderId="4" xfId="9" applyNumberFormat="1" applyFont="1" applyFill="1" applyBorder="1" applyAlignment="1">
      <alignment vertical="center"/>
    </xf>
    <xf numFmtId="43" fontId="12" fillId="10" borderId="6" xfId="9" applyFont="1" applyFill="1" applyBorder="1" applyAlignment="1">
      <alignment vertical="center"/>
    </xf>
    <xf numFmtId="168" fontId="15" fillId="10" borderId="6" xfId="9" applyNumberFormat="1" applyFont="1" applyFill="1" applyBorder="1" applyAlignment="1">
      <alignment vertical="center"/>
    </xf>
    <xf numFmtId="1" fontId="12" fillId="10" borderId="6" xfId="0" applyNumberFormat="1" applyFont="1" applyFill="1" applyBorder="1" applyAlignment="1">
      <alignment vertical="center"/>
    </xf>
    <xf numFmtId="0" fontId="45" fillId="0" borderId="0" xfId="80" applyFont="1"/>
    <xf numFmtId="10" fontId="9" fillId="0" borderId="0" xfId="46" applyNumberFormat="1" applyFont="1"/>
    <xf numFmtId="0" fontId="9" fillId="0" borderId="0" xfId="0" applyFont="1" applyAlignment="1">
      <alignment horizontal="center"/>
    </xf>
    <xf numFmtId="0" fontId="27" fillId="0" borderId="0" xfId="0" applyFont="1" applyAlignment="1">
      <alignment horizontal="center" vertical="center"/>
    </xf>
    <xf numFmtId="0" fontId="9" fillId="0" borderId="0" xfId="0" applyFont="1" applyAlignment="1">
      <alignment horizontal="left" wrapText="1"/>
    </xf>
    <xf numFmtId="0" fontId="10" fillId="0" borderId="0" xfId="46" applyFont="1" applyAlignment="1">
      <alignment horizontal="left" wrapText="1"/>
    </xf>
    <xf numFmtId="168" fontId="10" fillId="4" borderId="0" xfId="0" applyNumberFormat="1" applyFont="1" applyFill="1" applyAlignment="1">
      <alignment horizontal="center" vertical="center" wrapText="1"/>
    </xf>
    <xf numFmtId="0" fontId="10" fillId="9" borderId="4" xfId="0" applyFont="1" applyFill="1" applyBorder="1" applyAlignment="1">
      <alignment horizontal="center" vertical="center" textRotation="90"/>
    </xf>
    <xf numFmtId="0" fontId="9" fillId="0" borderId="0" xfId="0" applyFont="1" applyAlignment="1">
      <alignment horizontal="left" vertical="top" wrapText="1"/>
    </xf>
    <xf numFmtId="0" fontId="9" fillId="0" borderId="0" xfId="0" applyFont="1" applyAlignment="1">
      <alignment horizontal="left" vertical="top"/>
    </xf>
    <xf numFmtId="43" fontId="18" fillId="0" borderId="0" xfId="79" applyNumberFormat="1" applyFont="1" applyAlignment="1">
      <alignment horizontal="left" wrapText="1"/>
    </xf>
    <xf numFmtId="0" fontId="33" fillId="8" borderId="4" xfId="0" applyFont="1" applyFill="1" applyBorder="1" applyAlignment="1">
      <alignment horizontal="left" vertical="center"/>
    </xf>
    <xf numFmtId="168" fontId="15" fillId="8" borderId="4" xfId="9" applyNumberFormat="1" applyFont="1" applyFill="1" applyBorder="1" applyAlignment="1">
      <alignment horizontal="center" vertical="center" wrapText="1"/>
    </xf>
    <xf numFmtId="43" fontId="9" fillId="9" borderId="21" xfId="9" applyFont="1" applyFill="1" applyBorder="1" applyAlignment="1">
      <alignment horizontal="center" vertical="center"/>
    </xf>
    <xf numFmtId="43" fontId="9" fillId="9" borderId="22" xfId="9" applyFont="1" applyFill="1" applyBorder="1" applyAlignment="1">
      <alignment horizontal="center" vertical="center"/>
    </xf>
    <xf numFmtId="43" fontId="15" fillId="8" borderId="4" xfId="9" applyFont="1" applyFill="1" applyBorder="1" applyAlignment="1">
      <alignment horizontal="center" vertical="center" wrapText="1"/>
    </xf>
    <xf numFmtId="4" fontId="9" fillId="4" borderId="21" xfId="9" applyNumberFormat="1" applyFont="1" applyFill="1" applyBorder="1" applyAlignment="1">
      <alignment horizontal="center" vertical="center"/>
    </xf>
    <xf numFmtId="4" fontId="9" fillId="4" borderId="22" xfId="9" applyNumberFormat="1" applyFont="1" applyFill="1" applyBorder="1" applyAlignment="1">
      <alignment horizontal="center" vertical="center"/>
    </xf>
    <xf numFmtId="0" fontId="10" fillId="4" borderId="5" xfId="0" applyFont="1" applyFill="1" applyBorder="1" applyAlignment="1">
      <alignment horizontal="center" vertical="center"/>
    </xf>
    <xf numFmtId="0" fontId="9" fillId="0" borderId="4" xfId="0" applyFont="1" applyBorder="1" applyAlignment="1"/>
    <xf numFmtId="0" fontId="28" fillId="4" borderId="4" xfId="0" applyFont="1" applyFill="1" applyBorder="1" applyAlignment="1">
      <alignment horizontal="center" vertical="center" wrapText="1"/>
    </xf>
    <xf numFmtId="0" fontId="12" fillId="8" borderId="4" xfId="0" applyFont="1" applyFill="1" applyBorder="1" applyAlignment="1">
      <alignment vertical="center" wrapText="1"/>
    </xf>
    <xf numFmtId="0" fontId="15" fillId="8" borderId="4" xfId="0" applyFont="1" applyFill="1" applyBorder="1" applyAlignment="1">
      <alignment horizontal="left" vertical="center" wrapText="1"/>
    </xf>
    <xf numFmtId="0" fontId="9" fillId="9" borderId="4" xfId="46" applyFont="1" applyFill="1" applyBorder="1" applyAlignment="1">
      <alignment horizontal="center" vertical="center"/>
    </xf>
    <xf numFmtId="0" fontId="9" fillId="0" borderId="6" xfId="0" applyFont="1" applyBorder="1" applyAlignment="1">
      <alignment horizontal="center"/>
    </xf>
    <xf numFmtId="0" fontId="9" fillId="0" borderId="6" xfId="0" applyFont="1" applyBorder="1" applyAlignment="1">
      <alignment horizontal="center" vertical="center" wrapText="1"/>
    </xf>
    <xf numFmtId="0" fontId="24" fillId="0" borderId="0" xfId="0" applyFont="1" applyAlignment="1">
      <alignment horizontal="left" wrapText="1"/>
    </xf>
    <xf numFmtId="0" fontId="12" fillId="8" borderId="6" xfId="0" applyFont="1" applyFill="1" applyBorder="1" applyAlignment="1">
      <alignment vertical="center" wrapText="1"/>
    </xf>
    <xf numFmtId="0" fontId="9" fillId="0" borderId="6" xfId="0" applyFont="1" applyBorder="1" applyAlignment="1"/>
    <xf numFmtId="0" fontId="13" fillId="4" borderId="6"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9" borderId="6" xfId="0" applyFont="1" applyFill="1" applyBorder="1" applyAlignment="1">
      <alignment horizontal="center" vertical="center" textRotation="90"/>
    </xf>
    <xf numFmtId="0" fontId="25" fillId="0" borderId="3" xfId="0" applyFont="1" applyBorder="1" applyAlignment="1">
      <alignment horizontal="left"/>
    </xf>
    <xf numFmtId="0" fontId="25" fillId="0" borderId="0" xfId="0" applyFont="1" applyAlignment="1">
      <alignment horizontal="left"/>
    </xf>
    <xf numFmtId="0" fontId="25" fillId="0" borderId="3" xfId="0" applyFont="1" applyBorder="1" applyAlignment="1">
      <alignment horizontal="left" wrapText="1"/>
    </xf>
    <xf numFmtId="0" fontId="25" fillId="0" borderId="0" xfId="0" applyFont="1" applyAlignment="1">
      <alignment horizontal="left" wrapText="1"/>
    </xf>
    <xf numFmtId="0" fontId="10" fillId="0" borderId="6" xfId="0" applyFont="1" applyBorder="1" applyAlignment="1">
      <alignment horizontal="center" vertical="center" wrapText="1"/>
    </xf>
    <xf numFmtId="2" fontId="9" fillId="0" borderId="0" xfId="0" applyNumberFormat="1" applyFont="1" applyAlignment="1">
      <alignment horizontal="left" wrapText="1"/>
    </xf>
    <xf numFmtId="0" fontId="10" fillId="0" borderId="6" xfId="0" applyFont="1" applyBorder="1" applyAlignment="1">
      <alignment horizontal="left" vertical="center"/>
    </xf>
    <xf numFmtId="0" fontId="9" fillId="9" borderId="0" xfId="46" applyFont="1" applyFill="1" applyAlignment="1">
      <alignment horizontal="left" vertical="center" wrapText="1"/>
    </xf>
    <xf numFmtId="0" fontId="9" fillId="9" borderId="15" xfId="46" applyFont="1" applyFill="1" applyBorder="1" applyAlignment="1">
      <alignment horizontal="left" vertical="center" wrapText="1"/>
    </xf>
    <xf numFmtId="0" fontId="43" fillId="0" borderId="0" xfId="46" applyFont="1" applyAlignment="1">
      <alignment horizontal="center" vertical="center"/>
    </xf>
    <xf numFmtId="0" fontId="10" fillId="9" borderId="9" xfId="46" applyFont="1" applyFill="1" applyBorder="1" applyAlignment="1">
      <alignment horizontal="center" vertical="center" textRotation="90" wrapText="1"/>
    </xf>
    <xf numFmtId="0" fontId="10" fillId="9" borderId="0" xfId="46" applyFont="1" applyFill="1" applyAlignment="1">
      <alignment horizontal="center" vertical="center" textRotation="90" wrapText="1"/>
    </xf>
    <xf numFmtId="0" fontId="15" fillId="11" borderId="10" xfId="46" applyFont="1" applyFill="1" applyBorder="1" applyAlignment="1">
      <alignment horizontal="center" vertical="center" wrapText="1"/>
    </xf>
    <xf numFmtId="0" fontId="15" fillId="11" borderId="13" xfId="46" applyFont="1" applyFill="1" applyBorder="1" applyAlignment="1">
      <alignment horizontal="center" vertical="center" wrapText="1"/>
    </xf>
    <xf numFmtId="0" fontId="15" fillId="11" borderId="12" xfId="46" applyFont="1" applyFill="1" applyBorder="1" applyAlignment="1">
      <alignment horizontal="center" vertical="center" wrapText="1"/>
    </xf>
    <xf numFmtId="0" fontId="15" fillId="11" borderId="14" xfId="46" applyFont="1" applyFill="1" applyBorder="1" applyAlignment="1">
      <alignment horizontal="center" vertical="center" wrapText="1"/>
    </xf>
    <xf numFmtId="0" fontId="9" fillId="0" borderId="0" xfId="46" applyFont="1" applyAlignment="1">
      <alignment horizontal="left" vertical="center" wrapText="1"/>
    </xf>
    <xf numFmtId="0" fontId="15" fillId="11" borderId="0" xfId="46" applyFont="1" applyFill="1" applyAlignment="1">
      <alignment horizontal="center" vertical="center" wrapText="1"/>
    </xf>
    <xf numFmtId="0" fontId="15" fillId="11" borderId="15" xfId="46" applyFont="1" applyFill="1" applyBorder="1" applyAlignment="1">
      <alignment horizontal="center" vertical="center" wrapText="1"/>
    </xf>
    <xf numFmtId="0" fontId="10" fillId="4" borderId="0" xfId="46" applyFont="1" applyFill="1" applyAlignment="1">
      <alignment horizontal="center" vertical="center"/>
    </xf>
    <xf numFmtId="2" fontId="28" fillId="0" borderId="0" xfId="46" applyNumberFormat="1" applyFont="1" applyAlignment="1">
      <alignment horizontal="left" vertical="center" wrapText="1"/>
    </xf>
    <xf numFmtId="0" fontId="10" fillId="4" borderId="0" xfId="46" applyFont="1" applyFill="1" applyAlignment="1">
      <alignment horizontal="left" vertical="center"/>
    </xf>
    <xf numFmtId="2" fontId="45" fillId="0" borderId="0" xfId="46" applyNumberFormat="1" applyFont="1" applyAlignment="1">
      <alignment horizontal="left" vertical="center" wrapText="1"/>
    </xf>
    <xf numFmtId="0" fontId="15" fillId="10" borderId="7" xfId="0" applyFont="1" applyFill="1" applyBorder="1" applyAlignment="1">
      <alignment horizontal="left" vertical="center"/>
    </xf>
    <xf numFmtId="0" fontId="15" fillId="10" borderId="8" xfId="0" applyFont="1" applyFill="1" applyBorder="1" applyAlignment="1">
      <alignment horizontal="left" vertical="center"/>
    </xf>
    <xf numFmtId="0" fontId="15" fillId="10" borderId="11" xfId="0" applyFont="1" applyFill="1" applyBorder="1" applyAlignment="1">
      <alignment horizontal="left" vertical="center"/>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15" fillId="12" borderId="11" xfId="0" applyFont="1" applyFill="1" applyBorder="1" applyAlignment="1">
      <alignment horizontal="center" vertical="center" wrapText="1"/>
    </xf>
    <xf numFmtId="0" fontId="20" fillId="9" borderId="10" xfId="0" applyFont="1" applyFill="1" applyBorder="1" applyAlignment="1">
      <alignment horizontal="center" vertical="center" textRotation="90"/>
    </xf>
    <xf numFmtId="0" fontId="20" fillId="9" borderId="16" xfId="0" applyFont="1" applyFill="1" applyBorder="1" applyAlignment="1">
      <alignment horizontal="center" vertical="center" textRotation="90"/>
    </xf>
    <xf numFmtId="0" fontId="10" fillId="9" borderId="10" xfId="0" applyFont="1" applyFill="1" applyBorder="1" applyAlignment="1">
      <alignment horizontal="center" vertical="center" textRotation="90" wrapText="1"/>
    </xf>
    <xf numFmtId="0" fontId="10" fillId="9" borderId="16" xfId="0" applyFont="1" applyFill="1" applyBorder="1" applyAlignment="1">
      <alignment horizontal="center" vertical="center" textRotation="90" wrapText="1"/>
    </xf>
    <xf numFmtId="0" fontId="10" fillId="9" borderId="13" xfId="0" applyFont="1" applyFill="1" applyBorder="1" applyAlignment="1">
      <alignment horizontal="center" vertical="center" textRotation="90" wrapText="1"/>
    </xf>
    <xf numFmtId="0" fontId="38" fillId="4" borderId="12" xfId="0" applyFont="1" applyFill="1" applyBorder="1" applyAlignment="1">
      <alignment horizontal="center" vertical="center" wrapText="1"/>
    </xf>
    <xf numFmtId="0" fontId="38" fillId="4" borderId="19" xfId="0" applyFont="1" applyFill="1" applyBorder="1" applyAlignment="1">
      <alignment horizontal="center" vertical="center" wrapText="1"/>
    </xf>
    <xf numFmtId="0" fontId="38" fillId="4" borderId="17" xfId="0" applyFont="1" applyFill="1" applyBorder="1" applyAlignment="1">
      <alignment horizontal="center" vertical="center" wrapText="1"/>
    </xf>
    <xf numFmtId="0" fontId="38" fillId="4" borderId="14"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38" fillId="4" borderId="18" xfId="0" applyFont="1" applyFill="1" applyBorder="1" applyAlignment="1">
      <alignment horizontal="center" vertical="center" wrapText="1"/>
    </xf>
    <xf numFmtId="0" fontId="40" fillId="8" borderId="12" xfId="0" applyFont="1" applyFill="1" applyBorder="1" applyAlignment="1">
      <alignment horizontal="left" vertical="center" wrapText="1"/>
    </xf>
    <xf numFmtId="0" fontId="40" fillId="8" borderId="17" xfId="0" applyFont="1" applyFill="1" applyBorder="1" applyAlignment="1">
      <alignment horizontal="left" vertical="center" wrapText="1"/>
    </xf>
    <xf numFmtId="0" fontId="40" fillId="8" borderId="14" xfId="0" applyFont="1" applyFill="1" applyBorder="1" applyAlignment="1">
      <alignment horizontal="left" vertical="center" wrapText="1"/>
    </xf>
    <xf numFmtId="0" fontId="40" fillId="8" borderId="18" xfId="0" applyFont="1" applyFill="1" applyBorder="1" applyAlignment="1">
      <alignment horizontal="left" vertical="center" wrapText="1"/>
    </xf>
    <xf numFmtId="0" fontId="15" fillId="8" borderId="12"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5" fillId="8" borderId="18" xfId="0" applyFont="1" applyFill="1" applyBorder="1" applyAlignment="1">
      <alignment horizontal="center" vertical="center" wrapText="1"/>
    </xf>
    <xf numFmtId="0" fontId="19" fillId="4" borderId="6" xfId="0" applyFont="1" applyFill="1" applyBorder="1" applyAlignment="1">
      <alignment horizontal="left" vertical="center" wrapText="1"/>
    </xf>
    <xf numFmtId="0" fontId="15" fillId="8" borderId="6" xfId="0" applyFont="1" applyFill="1" applyBorder="1" applyAlignment="1">
      <alignment horizontal="left" vertical="center" wrapText="1"/>
    </xf>
    <xf numFmtId="0" fontId="9" fillId="9" borderId="8" xfId="46" applyFont="1" applyFill="1" applyBorder="1" applyAlignment="1">
      <alignment horizontal="left" vertical="center" wrapText="1"/>
    </xf>
    <xf numFmtId="0" fontId="9" fillId="9" borderId="11" xfId="46" applyFont="1" applyFill="1" applyBorder="1" applyAlignment="1">
      <alignment horizontal="left" vertical="center" wrapText="1"/>
    </xf>
    <xf numFmtId="0" fontId="9" fillId="9" borderId="20" xfId="46" applyFont="1" applyFill="1" applyBorder="1" applyAlignment="1">
      <alignment horizontal="left" vertical="center" wrapText="1"/>
    </xf>
    <xf numFmtId="0" fontId="9" fillId="9" borderId="18" xfId="46" applyFont="1" applyFill="1" applyBorder="1" applyAlignment="1">
      <alignment horizontal="left" vertical="center" wrapText="1"/>
    </xf>
    <xf numFmtId="0" fontId="9" fillId="9" borderId="19" xfId="46" applyFont="1" applyFill="1" applyBorder="1" applyAlignment="1">
      <alignment horizontal="left" vertical="center" wrapText="1"/>
    </xf>
    <xf numFmtId="0" fontId="9" fillId="9" borderId="17" xfId="46" applyFont="1" applyFill="1" applyBorder="1" applyAlignment="1">
      <alignment horizontal="left" vertical="center" wrapText="1"/>
    </xf>
    <xf numFmtId="0" fontId="24" fillId="4" borderId="6" xfId="0" applyFont="1" applyFill="1" applyBorder="1" applyAlignment="1">
      <alignment horizontal="left" vertical="center" wrapText="1"/>
    </xf>
    <xf numFmtId="0" fontId="24" fillId="4" borderId="6" xfId="0" applyFont="1" applyFill="1" applyBorder="1" applyAlignment="1">
      <alignment wrapText="1"/>
    </xf>
    <xf numFmtId="0" fontId="40" fillId="8" borderId="10" xfId="0" applyFont="1" applyFill="1" applyBorder="1" applyAlignment="1">
      <alignment horizontal="center" vertical="center" wrapText="1"/>
    </xf>
    <xf numFmtId="0" fontId="40" fillId="8" borderId="13"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6" xfId="0" applyFont="1" applyFill="1" applyBorder="1" applyAlignment="1">
      <alignment horizontal="center" vertical="center"/>
    </xf>
    <xf numFmtId="0" fontId="38" fillId="4" borderId="6" xfId="0" applyFont="1" applyFill="1" applyBorder="1" applyAlignment="1">
      <alignment horizontal="center" vertical="center" wrapText="1"/>
    </xf>
    <xf numFmtId="0" fontId="38" fillId="4" borderId="6" xfId="0" applyFont="1" applyFill="1" applyBorder="1" applyAlignment="1">
      <alignment horizontal="center" vertical="center"/>
    </xf>
    <xf numFmtId="0" fontId="39" fillId="4" borderId="6" xfId="0" applyFont="1" applyFill="1" applyBorder="1" applyAlignment="1">
      <alignment horizontal="center" vertical="center"/>
    </xf>
    <xf numFmtId="0" fontId="41" fillId="8" borderId="6" xfId="0" applyFont="1" applyFill="1" applyBorder="1" applyAlignment="1">
      <alignment vertical="center" wrapText="1"/>
    </xf>
    <xf numFmtId="0" fontId="21" fillId="4" borderId="6" xfId="0" applyFont="1" applyFill="1" applyBorder="1" applyAlignment="1">
      <alignment horizontal="center" vertical="center" wrapText="1"/>
    </xf>
    <xf numFmtId="0" fontId="40" fillId="8" borderId="6" xfId="0" applyFont="1" applyFill="1" applyBorder="1" applyAlignment="1">
      <alignment horizontal="center" vertical="center" wrapText="1"/>
    </xf>
    <xf numFmtId="0" fontId="26" fillId="0" borderId="0" xfId="0" applyFont="1" applyAlignment="1">
      <alignment horizontal="left" wrapText="1"/>
    </xf>
    <xf numFmtId="0" fontId="11" fillId="2" borderId="6" xfId="0" applyFont="1" applyFill="1" applyBorder="1" applyAlignment="1">
      <alignment horizontal="center" vertical="top"/>
    </xf>
    <xf numFmtId="4" fontId="9" fillId="9" borderId="6" xfId="46" applyNumberFormat="1" applyFont="1" applyFill="1" applyBorder="1" applyAlignment="1">
      <alignment horizontal="center" vertical="center"/>
    </xf>
    <xf numFmtId="4" fontId="9" fillId="4" borderId="7" xfId="46" applyNumberFormat="1" applyFont="1" applyFill="1" applyBorder="1" applyAlignment="1">
      <alignment horizontal="center" vertical="center"/>
    </xf>
    <xf numFmtId="171" fontId="10" fillId="4" borderId="6" xfId="0" applyNumberFormat="1" applyFont="1" applyFill="1" applyBorder="1" applyAlignment="1">
      <alignment horizontal="center" vertical="center" wrapText="1"/>
    </xf>
    <xf numFmtId="171" fontId="13" fillId="6" borderId="6" xfId="9" applyNumberFormat="1" applyFont="1" applyFill="1" applyBorder="1" applyAlignment="1">
      <alignment horizontal="right" vertical="center" wrapText="1"/>
    </xf>
    <xf numFmtId="171" fontId="10" fillId="4" borderId="6" xfId="9" applyNumberFormat="1" applyFont="1" applyFill="1" applyBorder="1" applyAlignment="1">
      <alignment horizontal="center" vertical="center" wrapText="1"/>
    </xf>
    <xf numFmtId="171" fontId="20" fillId="4" borderId="6" xfId="9" applyNumberFormat="1" applyFont="1" applyFill="1" applyBorder="1" applyAlignment="1">
      <alignment horizontal="center" vertical="center" wrapText="1"/>
    </xf>
    <xf numFmtId="171" fontId="13" fillId="4" borderId="6" xfId="9" applyNumberFormat="1" applyFont="1" applyFill="1" applyBorder="1" applyAlignment="1">
      <alignment horizontal="right" vertical="center" wrapText="1"/>
    </xf>
    <xf numFmtId="171" fontId="9" fillId="4" borderId="6" xfId="9" applyNumberFormat="1" applyFont="1" applyFill="1" applyBorder="1" applyAlignment="1">
      <alignment vertical="center" wrapText="1"/>
    </xf>
    <xf numFmtId="171" fontId="23" fillId="6" borderId="6" xfId="9" applyNumberFormat="1" applyFont="1" applyFill="1" applyBorder="1" applyAlignment="1">
      <alignment horizontal="right" vertical="center" wrapText="1"/>
    </xf>
    <xf numFmtId="171" fontId="13" fillId="4" borderId="6" xfId="9" applyNumberFormat="1" applyFont="1" applyFill="1" applyBorder="1" applyAlignment="1" applyProtection="1">
      <alignment horizontal="right" vertical="center" wrapText="1"/>
      <protection locked="0"/>
    </xf>
    <xf numFmtId="171" fontId="13" fillId="4" borderId="6" xfId="9" applyNumberFormat="1" applyFont="1" applyFill="1" applyBorder="1" applyAlignment="1">
      <alignment horizontal="center" vertical="center" wrapText="1"/>
    </xf>
    <xf numFmtId="171" fontId="13" fillId="4" borderId="12" xfId="9" applyNumberFormat="1" applyFont="1" applyFill="1" applyBorder="1" applyAlignment="1">
      <alignment horizontal="center" vertical="center" wrapText="1"/>
    </xf>
    <xf numFmtId="171" fontId="13" fillId="4" borderId="17" xfId="9" applyNumberFormat="1" applyFont="1" applyFill="1" applyBorder="1" applyAlignment="1">
      <alignment horizontal="center" vertical="center" wrapText="1"/>
    </xf>
    <xf numFmtId="171" fontId="13" fillId="4" borderId="14" xfId="9" applyNumberFormat="1" applyFont="1" applyFill="1" applyBorder="1" applyAlignment="1">
      <alignment horizontal="center" vertical="center" wrapText="1"/>
    </xf>
    <xf numFmtId="171" fontId="13" fillId="4" borderId="18" xfId="9" applyNumberFormat="1" applyFont="1" applyFill="1" applyBorder="1" applyAlignment="1">
      <alignment horizontal="center" vertical="center" wrapText="1"/>
    </xf>
    <xf numFmtId="171" fontId="13" fillId="12" borderId="7" xfId="9" applyNumberFormat="1" applyFont="1" applyFill="1" applyBorder="1" applyAlignment="1">
      <alignment horizontal="center" vertical="center" wrapText="1"/>
    </xf>
    <xf numFmtId="171" fontId="13" fillId="12" borderId="11" xfId="9" applyNumberFormat="1" applyFont="1" applyFill="1" applyBorder="1" applyAlignment="1">
      <alignment horizontal="center" vertical="center" wrapText="1"/>
    </xf>
    <xf numFmtId="171" fontId="13" fillId="4" borderId="7" xfId="9" applyNumberFormat="1" applyFont="1" applyFill="1" applyBorder="1" applyAlignment="1">
      <alignment horizontal="center" vertical="center" wrapText="1"/>
    </xf>
    <xf numFmtId="171" fontId="13" fillId="4" borderId="11" xfId="9" applyNumberFormat="1" applyFont="1" applyFill="1" applyBorder="1" applyAlignment="1">
      <alignment horizontal="center" vertical="center" wrapText="1"/>
    </xf>
    <xf numFmtId="4" fontId="15" fillId="10" borderId="6" xfId="9" applyNumberFormat="1" applyFont="1" applyFill="1" applyBorder="1" applyAlignment="1">
      <alignment vertical="center"/>
    </xf>
    <xf numFmtId="0" fontId="9" fillId="0" borderId="0" xfId="0" applyFont="1" applyAlignment="1">
      <alignment wrapText="1"/>
    </xf>
  </cellXfs>
  <cellStyles count="82">
    <cellStyle name="Collegamento ipertestuale" xfId="79" builtinId="8"/>
    <cellStyle name="Euro" xfId="1" xr:uid="{00000000-0005-0000-0000-000001000000}"/>
    <cellStyle name="Euro 2" xfId="2" xr:uid="{00000000-0005-0000-0000-000002000000}"/>
    <cellStyle name="Euro 2 2" xfId="3" xr:uid="{00000000-0005-0000-0000-000003000000}"/>
    <cellStyle name="Euro 2 3" xfId="4" xr:uid="{00000000-0005-0000-0000-000004000000}"/>
    <cellStyle name="Euro 2 4" xfId="5" xr:uid="{00000000-0005-0000-0000-000005000000}"/>
    <cellStyle name="Euro 3" xfId="6" xr:uid="{00000000-0005-0000-0000-000006000000}"/>
    <cellStyle name="Euro 4" xfId="7" xr:uid="{00000000-0005-0000-0000-000007000000}"/>
    <cellStyle name="Euro 5" xfId="8" xr:uid="{00000000-0005-0000-0000-000008000000}"/>
    <cellStyle name="Hyperlink" xfId="81" xr:uid="{00000000-000B-0000-0000-000008000000}"/>
    <cellStyle name="Migliaia" xfId="9" builtinId="3"/>
    <cellStyle name="Migliaia (0)_UA." xfId="10" xr:uid="{00000000-0005-0000-0000-00000A000000}"/>
    <cellStyle name="Migliaia 10" xfId="11" xr:uid="{00000000-0005-0000-0000-00000B000000}"/>
    <cellStyle name="Migliaia 10 2" xfId="12" xr:uid="{00000000-0005-0000-0000-00000C000000}"/>
    <cellStyle name="Migliaia 11" xfId="13" xr:uid="{00000000-0005-0000-0000-00000D000000}"/>
    <cellStyle name="Migliaia 11 2" xfId="14" xr:uid="{00000000-0005-0000-0000-00000E000000}"/>
    <cellStyle name="Migliaia 12" xfId="15" xr:uid="{00000000-0005-0000-0000-00000F000000}"/>
    <cellStyle name="Migliaia 12 2" xfId="16" xr:uid="{00000000-0005-0000-0000-000010000000}"/>
    <cellStyle name="Migliaia 13" xfId="17" xr:uid="{00000000-0005-0000-0000-000011000000}"/>
    <cellStyle name="Migliaia 13 2" xfId="18" xr:uid="{00000000-0005-0000-0000-000012000000}"/>
    <cellStyle name="Migliaia 2" xfId="19" xr:uid="{00000000-0005-0000-0000-000013000000}"/>
    <cellStyle name="Migliaia 2 2" xfId="20" xr:uid="{00000000-0005-0000-0000-000014000000}"/>
    <cellStyle name="Migliaia 2 2 2" xfId="21" xr:uid="{00000000-0005-0000-0000-000015000000}"/>
    <cellStyle name="Migliaia 2 3" xfId="22" xr:uid="{00000000-0005-0000-0000-000016000000}"/>
    <cellStyle name="Migliaia 3" xfId="23" xr:uid="{00000000-0005-0000-0000-000017000000}"/>
    <cellStyle name="Migliaia 3 2" xfId="24" xr:uid="{00000000-0005-0000-0000-000018000000}"/>
    <cellStyle name="Migliaia 3 2 2" xfId="25" xr:uid="{00000000-0005-0000-0000-000019000000}"/>
    <cellStyle name="Migliaia 3 2 3" xfId="26" xr:uid="{00000000-0005-0000-0000-00001A000000}"/>
    <cellStyle name="Migliaia 3 2 4" xfId="27" xr:uid="{00000000-0005-0000-0000-00001B000000}"/>
    <cellStyle name="Migliaia 3 3" xfId="28" xr:uid="{00000000-0005-0000-0000-00001C000000}"/>
    <cellStyle name="Migliaia 4" xfId="29" xr:uid="{00000000-0005-0000-0000-00001D000000}"/>
    <cellStyle name="Migliaia 4 2" xfId="30" xr:uid="{00000000-0005-0000-0000-00001E000000}"/>
    <cellStyle name="Migliaia 4 3" xfId="31" xr:uid="{00000000-0005-0000-0000-00001F000000}"/>
    <cellStyle name="Migliaia 4 4" xfId="32" xr:uid="{00000000-0005-0000-0000-000020000000}"/>
    <cellStyle name="Migliaia 5" xfId="33" xr:uid="{00000000-0005-0000-0000-000021000000}"/>
    <cellStyle name="Migliaia 5 2" xfId="34" xr:uid="{00000000-0005-0000-0000-000022000000}"/>
    <cellStyle name="Migliaia 5 3" xfId="35" xr:uid="{00000000-0005-0000-0000-000023000000}"/>
    <cellStyle name="Migliaia 5 4" xfId="36" xr:uid="{00000000-0005-0000-0000-000024000000}"/>
    <cellStyle name="Migliaia 6" xfId="37" xr:uid="{00000000-0005-0000-0000-000025000000}"/>
    <cellStyle name="Migliaia 6 2" xfId="38" xr:uid="{00000000-0005-0000-0000-000026000000}"/>
    <cellStyle name="Migliaia 6 3" xfId="39" xr:uid="{00000000-0005-0000-0000-000027000000}"/>
    <cellStyle name="Migliaia 7" xfId="40" xr:uid="{00000000-0005-0000-0000-000028000000}"/>
    <cellStyle name="Migliaia 8" xfId="41" xr:uid="{00000000-0005-0000-0000-000029000000}"/>
    <cellStyle name="Migliaia 8 2" xfId="42" xr:uid="{00000000-0005-0000-0000-00002A000000}"/>
    <cellStyle name="Migliaia 9" xfId="43" xr:uid="{00000000-0005-0000-0000-00002B000000}"/>
    <cellStyle name="Migliaia 9 2" xfId="44" xr:uid="{00000000-0005-0000-0000-00002C000000}"/>
    <cellStyle name="Normale" xfId="0" builtinId="0"/>
    <cellStyle name="Normale 2" xfId="45" xr:uid="{00000000-0005-0000-0000-00002E000000}"/>
    <cellStyle name="Normale 2 2" xfId="46" xr:uid="{00000000-0005-0000-0000-00002F000000}"/>
    <cellStyle name="Normale 2 2 2" xfId="47" xr:uid="{00000000-0005-0000-0000-000030000000}"/>
    <cellStyle name="Normale 2 2 3" xfId="48" xr:uid="{00000000-0005-0000-0000-000031000000}"/>
    <cellStyle name="Normale 2 2 4" xfId="49" xr:uid="{00000000-0005-0000-0000-000032000000}"/>
    <cellStyle name="Normale 2 3" xfId="50" xr:uid="{00000000-0005-0000-0000-000033000000}"/>
    <cellStyle name="Normale 3" xfId="51" xr:uid="{00000000-0005-0000-0000-000034000000}"/>
    <cellStyle name="Normale 3 2" xfId="52" xr:uid="{00000000-0005-0000-0000-000035000000}"/>
    <cellStyle name="Normale 3 3" xfId="53" xr:uid="{00000000-0005-0000-0000-000036000000}"/>
    <cellStyle name="Normale 3 4" xfId="54" xr:uid="{00000000-0005-0000-0000-000037000000}"/>
    <cellStyle name="Normale 4" xfId="55" xr:uid="{00000000-0005-0000-0000-000038000000}"/>
    <cellStyle name="Normale 5" xfId="80" xr:uid="{6CEE9165-B721-4C2C-83E6-1BD65342E7CD}"/>
    <cellStyle name="Percentuale 2" xfId="56" xr:uid="{00000000-0005-0000-0000-000039000000}"/>
    <cellStyle name="Percentuale 2 2" xfId="57" xr:uid="{00000000-0005-0000-0000-00003A000000}"/>
    <cellStyle name="Percentuale 2 2 2" xfId="58" xr:uid="{00000000-0005-0000-0000-00003B000000}"/>
    <cellStyle name="Percentuale 2 2 3" xfId="59" xr:uid="{00000000-0005-0000-0000-00003C000000}"/>
    <cellStyle name="Percentuale 2 2 4" xfId="60" xr:uid="{00000000-0005-0000-0000-00003D000000}"/>
    <cellStyle name="Percentuale 2 3" xfId="61" xr:uid="{00000000-0005-0000-0000-00003E000000}"/>
    <cellStyle name="Percentuale 2 4" xfId="62" xr:uid="{00000000-0005-0000-0000-00003F000000}"/>
    <cellStyle name="Percentuale 2 5" xfId="63" xr:uid="{00000000-0005-0000-0000-000040000000}"/>
    <cellStyle name="Percentuale 2 6" xfId="64" xr:uid="{00000000-0005-0000-0000-000041000000}"/>
    <cellStyle name="Percentuale 3" xfId="65" xr:uid="{00000000-0005-0000-0000-000042000000}"/>
    <cellStyle name="Percentuale 3 2" xfId="66" xr:uid="{00000000-0005-0000-0000-000043000000}"/>
    <cellStyle name="Percentuale 3 3" xfId="67" xr:uid="{00000000-0005-0000-0000-000044000000}"/>
    <cellStyle name="Percentuale 3 4" xfId="68" xr:uid="{00000000-0005-0000-0000-000045000000}"/>
    <cellStyle name="Percentuale 3 5" xfId="69" xr:uid="{00000000-0005-0000-0000-000046000000}"/>
    <cellStyle name="Percentuale 4" xfId="70" xr:uid="{00000000-0005-0000-0000-000047000000}"/>
    <cellStyle name="Percentuale 4 2" xfId="71" xr:uid="{00000000-0005-0000-0000-000048000000}"/>
    <cellStyle name="Percentuale 4 3" xfId="72" xr:uid="{00000000-0005-0000-0000-000049000000}"/>
    <cellStyle name="Percentuale 4 4" xfId="73" xr:uid="{00000000-0005-0000-0000-00004A000000}"/>
    <cellStyle name="Percentuale 5" xfId="74" xr:uid="{00000000-0005-0000-0000-00004B000000}"/>
    <cellStyle name="Percentuale 5 2" xfId="75" xr:uid="{00000000-0005-0000-0000-00004C000000}"/>
    <cellStyle name="Percentuale 6" xfId="76" xr:uid="{00000000-0005-0000-0000-00004D000000}"/>
    <cellStyle name="Percentuale 6 2" xfId="77" xr:uid="{00000000-0005-0000-0000-00004E000000}"/>
    <cellStyle name="Valuta (0)_UA." xfId="78" xr:uid="{00000000-0005-0000-0000-00004F000000}"/>
  </cellStyles>
  <dxfs count="0"/>
  <tableStyles count="0" defaultTableStyle="TableStyleMedium9" defaultPivotStyle="PivotStyleLight16"/>
  <colors>
    <mruColors>
      <color rgb="FFCCECFF"/>
      <color rgb="FFCCFFFF"/>
      <color rgb="FFFFFFFF"/>
      <color rgb="FF4F81BD"/>
      <color rgb="FFE3D4CD"/>
      <color rgb="FFD5FC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158750</xdr:colOff>
      <xdr:row>0</xdr:row>
      <xdr:rowOff>79374</xdr:rowOff>
    </xdr:from>
    <xdr:to>
      <xdr:col>1</xdr:col>
      <xdr:colOff>413875</xdr:colOff>
      <xdr:row>0</xdr:row>
      <xdr:rowOff>784136</xdr:rowOff>
    </xdr:to>
    <xdr:pic>
      <xdr:nvPicPr>
        <xdr:cNvPr id="3" name="Immagine 2">
          <a:extLst>
            <a:ext uri="{FF2B5EF4-FFF2-40B4-BE49-F238E27FC236}">
              <a16:creationId xmlns:a16="http://schemas.microsoft.com/office/drawing/2014/main" id="{65C835AC-0BEE-4239-82C6-3C287EAB3B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750" y="79374"/>
          <a:ext cx="2066318" cy="7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167911</xdr:colOff>
      <xdr:row>0</xdr:row>
      <xdr:rowOff>81254</xdr:rowOff>
    </xdr:from>
    <xdr:to>
      <xdr:col>2</xdr:col>
      <xdr:colOff>1104175</xdr:colOff>
      <xdr:row>1</xdr:row>
      <xdr:rowOff>4752</xdr:rowOff>
    </xdr:to>
    <xdr:pic>
      <xdr:nvPicPr>
        <xdr:cNvPr id="2" name="Immagine 1">
          <a:extLst>
            <a:ext uri="{FF2B5EF4-FFF2-40B4-BE49-F238E27FC236}">
              <a16:creationId xmlns:a16="http://schemas.microsoft.com/office/drawing/2014/main" id="{A02AD276-EA33-43AF-91A2-62B65E6146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911" y="81254"/>
          <a:ext cx="2145618" cy="7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167911</xdr:colOff>
      <xdr:row>0</xdr:row>
      <xdr:rowOff>81254</xdr:rowOff>
    </xdr:from>
    <xdr:to>
      <xdr:col>1</xdr:col>
      <xdr:colOff>1971057</xdr:colOff>
      <xdr:row>1</xdr:row>
      <xdr:rowOff>4752</xdr:rowOff>
    </xdr:to>
    <xdr:pic>
      <xdr:nvPicPr>
        <xdr:cNvPr id="2" name="Immagine 1">
          <a:extLst>
            <a:ext uri="{FF2B5EF4-FFF2-40B4-BE49-F238E27FC236}">
              <a16:creationId xmlns:a16="http://schemas.microsoft.com/office/drawing/2014/main" id="{B0BBD4D6-5135-4768-85F6-5CBDD8954A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911" y="81254"/>
          <a:ext cx="2145939" cy="704548"/>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ur.gov.it/it/aree-tematiche/ricerca/programmazione/programma-nazionale-la-ricerca" TargetMode="External"/><Relationship Id="rId13" Type="http://schemas.openxmlformats.org/officeDocument/2006/relationships/hyperlink" Target="https://www.mur.gov.it/sites/default/files/2022-02/DD%20n.%20104%20Linee%20Guida%20per%20i%20revisori%202022.pdf" TargetMode="External"/><Relationship Id="rId18" Type="http://schemas.openxmlformats.org/officeDocument/2006/relationships/printerSettings" Target="../printerSettings/printerSettings1.bin"/><Relationship Id="rId3" Type="http://schemas.openxmlformats.org/officeDocument/2006/relationships/hyperlink" Target="https://www.unipi.it/index.php/miur/item/22869-faq" TargetMode="External"/><Relationship Id="rId7" Type="http://schemas.openxmlformats.org/officeDocument/2006/relationships/hyperlink" Target="https://www.mur.gov.it/sites/default/files/2021-10/Decreto%20Ministeriale%20n.1141%20del%2007-10-2021%20-%20Linee%20Guida_MUR_PNRR_M4C2.pdf" TargetMode="External"/><Relationship Id="rId12" Type="http://schemas.openxmlformats.org/officeDocument/2006/relationships/hyperlink" Target="https://www.mur.gov.it/sites/default/files/2022-02/DD%20n.%20104%20%20Linee%20Guida%20per%20i%20comitati%20di%20valutazione%202022.pdf" TargetMode="External"/><Relationship Id="rId17" Type="http://schemas.openxmlformats.org/officeDocument/2006/relationships/hyperlink" Target="https://www.mur.gov.it/sites/default/files/2022-02/DD%20n.%20104%20Allegato%202%20-%20Criteri%20per%20la%20determinazione%20dei%20costi.pdf" TargetMode="External"/><Relationship Id="rId2" Type="http://schemas.openxmlformats.org/officeDocument/2006/relationships/hyperlink" Target="https://www.unipi.it/index.php/miur/itemlist/category/2037-bando-prin-2022" TargetMode="External"/><Relationship Id="rId16" Type="http://schemas.openxmlformats.org/officeDocument/2006/relationships/hyperlink" Target="https://prin.mur.gov.it/Attachments/getAttachment?key=whFhDeU1m2FoDDWs5wr++g==" TargetMode="External"/><Relationship Id="rId1" Type="http://schemas.openxmlformats.org/officeDocument/2006/relationships/hyperlink" Target="https://loginmiur.cineca.it/front.php/login.html" TargetMode="External"/><Relationship Id="rId6" Type="http://schemas.openxmlformats.org/officeDocument/2006/relationships/hyperlink" Target="https://www.governo.it/sites/governo.it/files/PNRR.pdf" TargetMode="External"/><Relationship Id="rId11" Type="http://schemas.openxmlformats.org/officeDocument/2006/relationships/hyperlink" Target="https://www.mur.gov.it/sites/default/files/2022-02/DD%20n.%20104%20Allegato%203.pdf" TargetMode="External"/><Relationship Id="rId5" Type="http://schemas.openxmlformats.org/officeDocument/2006/relationships/hyperlink" Target="http://www.afam.miur.it/argomenti/istituzioni.aspx" TargetMode="External"/><Relationship Id="rId15" Type="http://schemas.openxmlformats.org/officeDocument/2006/relationships/hyperlink" Target="https://prin.mur.gov.it/Attachments/getAttachment?key=ur6EukOORtSKXH0wb+nzUw==" TargetMode="External"/><Relationship Id="rId10" Type="http://schemas.openxmlformats.org/officeDocument/2006/relationships/hyperlink" Target="https://www.mur.gov.it/sites/default/files/2022-02/DD%20n.%20104%20Allegato%201%20Settori%20ERC.pdf" TargetMode="External"/><Relationship Id="rId19" Type="http://schemas.openxmlformats.org/officeDocument/2006/relationships/vmlDrawing" Target="../drawings/vmlDrawing1.vml"/><Relationship Id="rId4" Type="http://schemas.openxmlformats.org/officeDocument/2006/relationships/hyperlink" Target="https://www.mur.gov.it/it/aree-tematiche/ricerca/il-sistema-della-ricerca/enti-di-ricerca-pubblici" TargetMode="External"/><Relationship Id="rId9" Type="http://schemas.openxmlformats.org/officeDocument/2006/relationships/hyperlink" Target="https://www.mur.gov.it/sites/default/files/2022-02/DD%20n.%20104%20del%2002-02-2022.pdf" TargetMode="External"/><Relationship Id="rId14" Type="http://schemas.openxmlformats.org/officeDocument/2006/relationships/hyperlink" Target="https://prin.mur.gov.it/Attachments/getAttachment?key=PgI2oJpxR/UjYHLytW8inQ=="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unipi.it/index.php/costi-e-tabelle-retributive/item/2036-tabelle-retributive-del-personale-docente-dellateneo" TargetMode="External"/><Relationship Id="rId7" Type="http://schemas.openxmlformats.org/officeDocument/2006/relationships/vmlDrawing" Target="../drawings/vmlDrawing2.vml"/><Relationship Id="rId2" Type="http://schemas.openxmlformats.org/officeDocument/2006/relationships/hyperlink" Target="https://www.unipi.it/index.php/phoca-prova/category/84-docenti-tabelle-retributive?download=5721:stipendi-tabelle-docenti-costo-2020-docenti-rimodulati-1-71" TargetMode="External"/><Relationship Id="rId1" Type="http://schemas.openxmlformats.org/officeDocument/2006/relationships/hyperlink" Target="https://www.unipi.it/index.php/costi-e-tabelle-retributive/item/2036-tabelle-retributive-del-personale-docente-dellateneo"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unipi.it/index.php/phoca-prova/category/84-docenti-tabelle-retributive?download=5776:2020-costo-annuo-lordo-personale-dei-professori-e-ricercatori-universitari-secondo-il-nuovo-regime-art-3-comma-2-e-6-del-d-p-r-15-12-2011-n-232-adeguamento-stipendiale-aumento-1-71-dpcm-13-11-2020"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8.bin"/><Relationship Id="rId1" Type="http://schemas.openxmlformats.org/officeDocument/2006/relationships/hyperlink" Target="https://www.mur.gov.it/sites/default/files/2022-02/DD%20n.%20104%20Allegato%202%20-%20Criteri%20per%20la%20determinazione%20dei%20costi.pdf" TargetMode="Externa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AFA6A-B6C1-4C3B-92D7-447728F60CEF}">
  <sheetPr>
    <tabColor theme="0" tint="-0.14999847407452621"/>
  </sheetPr>
  <dimension ref="A1:I25"/>
  <sheetViews>
    <sheetView view="pageLayout" zoomScaleNormal="100" workbookViewId="0">
      <selection activeCell="C25" sqref="C25"/>
    </sheetView>
  </sheetViews>
  <sheetFormatPr baseColWidth="10" defaultColWidth="10.83203125" defaultRowHeight="14"/>
  <cols>
    <col min="1" max="1" width="1.83203125" style="1" customWidth="1"/>
    <col min="2" max="2" width="23.33203125" style="1" customWidth="1"/>
    <col min="3" max="3" width="18.5" style="1" customWidth="1"/>
    <col min="4" max="4" width="16" style="1" customWidth="1"/>
    <col min="5" max="5" width="13.33203125" style="1" customWidth="1"/>
    <col min="6" max="6" width="5.83203125" style="1" customWidth="1"/>
    <col min="7" max="16384" width="10.83203125" style="1"/>
  </cols>
  <sheetData>
    <row r="1" spans="1:9" ht="63" customHeight="1">
      <c r="A1" s="115"/>
      <c r="B1" s="115"/>
      <c r="C1" s="115"/>
      <c r="D1" s="115"/>
      <c r="E1" s="115"/>
    </row>
    <row r="2" spans="1:9" ht="37.5" customHeight="1">
      <c r="A2" s="116" t="s">
        <v>0</v>
      </c>
      <c r="B2" s="116"/>
      <c r="C2" s="116"/>
      <c r="D2" s="116"/>
      <c r="E2" s="116"/>
      <c r="F2"/>
      <c r="G2"/>
      <c r="H2"/>
      <c r="I2"/>
    </row>
    <row r="3" spans="1:9" ht="45" customHeight="1">
      <c r="A3" s="117" t="s">
        <v>1</v>
      </c>
      <c r="B3" s="117"/>
      <c r="C3" s="117"/>
      <c r="D3" s="117"/>
      <c r="E3" s="117"/>
      <c r="F3" s="20"/>
      <c r="G3" s="20"/>
      <c r="H3" s="20"/>
      <c r="I3" s="20"/>
    </row>
    <row r="5" spans="1:9" ht="16">
      <c r="A5" s="21" t="s">
        <v>2</v>
      </c>
    </row>
    <row r="6" spans="1:9" ht="17.25" customHeight="1">
      <c r="A6" s="22" t="s">
        <v>3</v>
      </c>
      <c r="B6" s="35" t="s">
        <v>4</v>
      </c>
      <c r="C6" s="36"/>
      <c r="D6" s="36"/>
      <c r="E6" s="36"/>
    </row>
    <row r="7" spans="1:9" ht="17.25" customHeight="1">
      <c r="A7" s="22" t="s">
        <v>3</v>
      </c>
      <c r="B7" s="35" t="s">
        <v>5</v>
      </c>
      <c r="C7" s="36"/>
      <c r="D7" s="36"/>
      <c r="E7" s="36"/>
    </row>
    <row r="8" spans="1:9" ht="17.25" customHeight="1">
      <c r="A8" s="23"/>
      <c r="B8" s="35" t="s">
        <v>6</v>
      </c>
      <c r="C8" s="36"/>
      <c r="D8" s="36"/>
      <c r="E8" s="36"/>
    </row>
    <row r="9" spans="1:9" ht="17.25" customHeight="1">
      <c r="A9" s="23"/>
      <c r="B9" s="35" t="s">
        <v>7</v>
      </c>
      <c r="C9" s="36"/>
      <c r="D9" s="36"/>
      <c r="E9" s="36"/>
    </row>
    <row r="10" spans="1:9" ht="17.25" customHeight="1">
      <c r="A10" s="23"/>
      <c r="B10" s="35" t="s">
        <v>8</v>
      </c>
      <c r="C10" s="36"/>
      <c r="D10" s="36"/>
      <c r="E10" s="36"/>
    </row>
    <row r="11" spans="1:9" ht="17.25" customHeight="1">
      <c r="A11" s="23"/>
      <c r="B11" s="107" t="s">
        <v>9</v>
      </c>
      <c r="C11" s="36"/>
      <c r="D11" s="36"/>
      <c r="E11" s="36"/>
    </row>
    <row r="12" spans="1:9" ht="17.25" customHeight="1">
      <c r="A12" s="23"/>
      <c r="B12" s="107" t="s">
        <v>10</v>
      </c>
      <c r="C12" s="36"/>
      <c r="D12" s="36"/>
      <c r="E12" s="36"/>
    </row>
    <row r="13" spans="1:9" ht="17.25" customHeight="1">
      <c r="A13" s="22" t="s">
        <v>3</v>
      </c>
      <c r="B13" s="37" t="s">
        <v>11</v>
      </c>
      <c r="C13" s="36"/>
      <c r="D13" s="36"/>
      <c r="E13" s="36"/>
    </row>
    <row r="14" spans="1:9" ht="18" customHeight="1">
      <c r="A14" s="22" t="s">
        <v>3</v>
      </c>
      <c r="B14" s="35" t="s">
        <v>12</v>
      </c>
      <c r="C14" s="36"/>
      <c r="D14" s="36"/>
      <c r="E14" s="36"/>
    </row>
    <row r="15" spans="1:9" ht="18" customHeight="1">
      <c r="A15" s="22" t="s">
        <v>3</v>
      </c>
      <c r="B15" s="35" t="s">
        <v>13</v>
      </c>
      <c r="C15" s="36"/>
      <c r="D15" s="36"/>
      <c r="E15" s="36"/>
    </row>
    <row r="16" spans="1:9" ht="18" customHeight="1">
      <c r="A16" s="22" t="s">
        <v>3</v>
      </c>
      <c r="B16" s="35" t="s">
        <v>14</v>
      </c>
      <c r="C16" s="36"/>
      <c r="D16" s="36"/>
      <c r="E16" s="36"/>
    </row>
    <row r="17" spans="1:5" ht="18" customHeight="1">
      <c r="A17" s="22" t="s">
        <v>3</v>
      </c>
      <c r="B17" s="35" t="s">
        <v>15</v>
      </c>
      <c r="C17" s="36"/>
      <c r="D17" s="36"/>
      <c r="E17" s="36"/>
    </row>
    <row r="18" spans="1:5" ht="18" customHeight="1">
      <c r="A18" s="22" t="s">
        <v>3</v>
      </c>
      <c r="B18" s="35" t="s">
        <v>16</v>
      </c>
      <c r="C18" s="36"/>
      <c r="D18" s="36"/>
      <c r="E18" s="36"/>
    </row>
    <row r="19" spans="1:5" ht="18" customHeight="1">
      <c r="A19" s="22" t="s">
        <v>3</v>
      </c>
      <c r="B19" s="35" t="s">
        <v>17</v>
      </c>
      <c r="C19" s="36"/>
      <c r="D19" s="36"/>
      <c r="E19" s="36"/>
    </row>
    <row r="20" spans="1:5" ht="18" customHeight="1">
      <c r="A20" s="22"/>
      <c r="B20" s="35"/>
      <c r="C20" s="36"/>
      <c r="D20" s="36"/>
      <c r="E20" s="36"/>
    </row>
    <row r="21" spans="1:5" ht="18" customHeight="1">
      <c r="A21" s="22" t="s">
        <v>3</v>
      </c>
      <c r="B21" s="38" t="s">
        <v>18</v>
      </c>
      <c r="C21" s="36"/>
      <c r="D21" s="36"/>
      <c r="E21" s="36"/>
    </row>
    <row r="22" spans="1:5" ht="18" customHeight="1">
      <c r="A22" s="22" t="s">
        <v>3</v>
      </c>
      <c r="B22" s="38" t="s">
        <v>19</v>
      </c>
      <c r="C22" s="36"/>
      <c r="D22" s="36"/>
      <c r="E22" s="36"/>
    </row>
    <row r="23" spans="1:5" ht="18" customHeight="1">
      <c r="A23" s="22" t="s">
        <v>3</v>
      </c>
      <c r="B23" s="38" t="s">
        <v>20</v>
      </c>
      <c r="C23" s="36"/>
      <c r="D23" s="36"/>
      <c r="E23" s="36"/>
    </row>
    <row r="24" spans="1:5" ht="15">
      <c r="C24" s="36"/>
      <c r="D24" s="36"/>
      <c r="E24" s="36"/>
    </row>
    <row r="25" spans="1:5">
      <c r="B25" s="1" t="s">
        <v>170</v>
      </c>
    </row>
  </sheetData>
  <mergeCells count="3">
    <mergeCell ref="A1:E1"/>
    <mergeCell ref="A2:E2"/>
    <mergeCell ref="A3:E3"/>
  </mergeCells>
  <hyperlinks>
    <hyperlink ref="B13" r:id="rId1" display="https://loginmiur.cineca.it/front.php/login.html" xr:uid="{6FA84A0F-128A-4902-BE1D-765A34665910}"/>
    <hyperlink ref="B6" r:id="rId2" xr:uid="{ECF89F08-4CEF-4408-AC3C-C050A71A5D54}"/>
    <hyperlink ref="B19" r:id="rId3" xr:uid="{4770BAF3-17C6-428F-827F-6A0E50F7D9F5}"/>
    <hyperlink ref="B17" r:id="rId4" xr:uid="{DAD383FF-AEAF-40CB-9FC5-52D14F0D258E}"/>
    <hyperlink ref="B18" r:id="rId5" display="Elenco degli enti pubblici di ricerca afferenti al MIUR" xr:uid="{7EF70DC8-C6A0-40FE-A94A-41BBE4F014DB}"/>
    <hyperlink ref="B21" r:id="rId6" display="https://www.governo.it/sites/governo.it/files/PNRR.pdf" xr:uid="{505A223D-4B1E-4B7B-AEE5-6E487910B8C8}"/>
    <hyperlink ref="B22" r:id="rId7" display="https://www.mur.gov.it/sites/default/files/2021-10/Decreto Ministeriale n.1141 del 07-10-2021 - Linee Guida_MUR_PNRR_M4C2.pdf" xr:uid="{500FB163-0806-4AC5-B436-833983040B89}"/>
    <hyperlink ref="B23" r:id="rId8" display="https://www.mur.gov.it/it/aree-tematiche/ricerca/programmazione/programma-nazionale-la-ricerca" xr:uid="{0DF54958-4B73-48C7-BD7C-0747B2ECEDC2}"/>
    <hyperlink ref="B7" r:id="rId9" xr:uid="{8382AF1B-9E7E-460C-AB07-725CAA1DB3D7}"/>
    <hyperlink ref="B8" r:id="rId10" xr:uid="{5DD17E1C-9B62-4E05-8D58-6568B9C11FE9}"/>
    <hyperlink ref="B10" r:id="rId11" xr:uid="{F694A363-DD2E-4F89-9E64-B486EF20BB3B}"/>
    <hyperlink ref="B11" r:id="rId12" xr:uid="{86679E2C-BF99-4793-AB5D-4735A05F9A1A}"/>
    <hyperlink ref="B12" r:id="rId13" xr:uid="{313DDC8B-2C2D-4774-9048-008D382BCE92}"/>
    <hyperlink ref="B15" r:id="rId14" xr:uid="{8ADB04C9-8FF1-4662-9134-EF7456542AE5}"/>
    <hyperlink ref="B14" r:id="rId15" xr:uid="{D9293B25-4340-4B8A-81AA-50A4C8073B72}"/>
    <hyperlink ref="B16" r:id="rId16" xr:uid="{BAEC0DA6-F6B8-484E-954B-9FFB68A7CE60}"/>
    <hyperlink ref="B9" r:id="rId17" xr:uid="{95053E06-5EBE-4B3B-B0CE-0CAEC27E154D}"/>
  </hyperlinks>
  <printOptions horizontalCentered="1" verticalCentered="1"/>
  <pageMargins left="0.19685039370078741" right="0.19685039370078741" top="0.74803149606299213" bottom="0.19685039370078741" header="0.74803149606299213" footer="0.51181102362204722"/>
  <pageSetup paperSize="9" orientation="landscape" r:id="rId18"/>
  <headerFooter alignWithMargins="0">
    <oddHeader>&amp;L&amp;K000000&amp;G</oddHeader>
    <oddFooter xml:space="preserve">&amp;R
</oddFooter>
  </headerFooter>
  <legacyDrawingHF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AD30"/>
  <sheetViews>
    <sheetView tabSelected="1" zoomScale="120" zoomScaleNormal="120" zoomScalePageLayoutView="104" workbookViewId="0">
      <selection activeCell="L7" sqref="L7"/>
    </sheetView>
  </sheetViews>
  <sheetFormatPr baseColWidth="10" defaultColWidth="8.83203125" defaultRowHeight="14"/>
  <cols>
    <col min="1" max="1" width="27.1640625" style="1" customWidth="1"/>
    <col min="2" max="2" width="24.6640625" style="1" customWidth="1"/>
    <col min="3" max="3" width="20.6640625" style="1" customWidth="1"/>
    <col min="4" max="5" width="13.5" style="5" customWidth="1"/>
    <col min="6" max="6" width="14.5" style="1" customWidth="1"/>
    <col min="7" max="7" width="14.83203125" style="1" customWidth="1"/>
    <col min="8" max="8" width="13.33203125" style="1" customWidth="1"/>
    <col min="9" max="9" width="24.5" style="6" hidden="1" customWidth="1"/>
    <col min="10" max="10" width="5.1640625" style="1" customWidth="1"/>
    <col min="11" max="11" width="39.83203125" style="1" customWidth="1"/>
    <col min="12" max="20" width="17.1640625" style="1" customWidth="1"/>
    <col min="21" max="21" width="8.83203125" style="1"/>
    <col min="22" max="22" width="20.1640625" style="1" customWidth="1"/>
    <col min="23" max="23" width="10.5" style="1" bestFit="1" customWidth="1"/>
    <col min="24" max="16384" width="8.83203125" style="1"/>
  </cols>
  <sheetData>
    <row r="1" spans="1:29" ht="63" customHeight="1">
      <c r="A1" s="132"/>
      <c r="B1" s="132"/>
      <c r="C1" s="132"/>
      <c r="D1" s="135" t="s">
        <v>21</v>
      </c>
      <c r="E1" s="135"/>
      <c r="F1" s="136"/>
      <c r="G1" s="136"/>
      <c r="H1" s="136"/>
      <c r="I1" s="39"/>
      <c r="J1" s="40" t="s">
        <v>22</v>
      </c>
      <c r="V1" s="2"/>
    </row>
    <row r="2" spans="1:29" ht="27" customHeight="1">
      <c r="A2" s="133" t="s">
        <v>23</v>
      </c>
      <c r="B2" s="133"/>
      <c r="C2" s="133"/>
      <c r="D2" s="133"/>
      <c r="E2" s="133"/>
      <c r="F2" s="133"/>
      <c r="G2" s="133"/>
      <c r="H2" s="133"/>
      <c r="I2" s="133"/>
      <c r="J2" s="120" t="s">
        <v>24</v>
      </c>
      <c r="U2" s="3"/>
      <c r="V2" s="4" t="s">
        <v>25</v>
      </c>
      <c r="W2" s="2"/>
      <c r="X2" s="3"/>
      <c r="Y2" s="3"/>
      <c r="Z2" s="3"/>
      <c r="AA2" s="3"/>
      <c r="AB2" s="3"/>
      <c r="AC2" s="3"/>
    </row>
    <row r="3" spans="1:29" ht="49" customHeight="1">
      <c r="A3" s="134" t="s">
        <v>26</v>
      </c>
      <c r="B3" s="134"/>
      <c r="C3" s="134"/>
      <c r="D3" s="134"/>
      <c r="E3" s="134"/>
      <c r="F3" s="134"/>
      <c r="G3" s="134"/>
      <c r="H3" s="134"/>
      <c r="I3" s="134"/>
      <c r="J3" s="120"/>
      <c r="U3" s="3"/>
      <c r="V3" s="4" t="s">
        <v>27</v>
      </c>
      <c r="W3" s="2"/>
      <c r="X3" s="3"/>
      <c r="Y3" s="3"/>
      <c r="Z3" s="3"/>
      <c r="AA3" s="3"/>
      <c r="AB3" s="3"/>
      <c r="AC3" s="3"/>
    </row>
    <row r="4" spans="1:29" ht="20" customHeight="1">
      <c r="A4" s="124" t="s">
        <v>28</v>
      </c>
      <c r="B4" s="124"/>
      <c r="C4" s="124"/>
      <c r="D4" s="124"/>
      <c r="E4" s="124"/>
      <c r="F4" s="124"/>
      <c r="G4" s="124"/>
      <c r="H4" s="124"/>
      <c r="I4" s="41"/>
      <c r="J4" s="120"/>
      <c r="U4" s="3"/>
      <c r="Y4" s="3"/>
      <c r="Z4" s="3"/>
      <c r="AA4" s="3"/>
      <c r="AB4" s="3"/>
      <c r="AC4" s="3"/>
    </row>
    <row r="5" spans="1:29" ht="51" customHeight="1">
      <c r="A5" s="42" t="s">
        <v>29</v>
      </c>
      <c r="B5" s="43" t="s">
        <v>30</v>
      </c>
      <c r="C5" s="43" t="s">
        <v>31</v>
      </c>
      <c r="D5" s="128" t="s">
        <v>32</v>
      </c>
      <c r="E5" s="128"/>
      <c r="F5" s="42" t="s">
        <v>33</v>
      </c>
      <c r="G5" s="125" t="s">
        <v>34</v>
      </c>
      <c r="H5" s="125"/>
      <c r="I5" s="44"/>
      <c r="J5" s="120"/>
      <c r="K5" s="3"/>
      <c r="L5" s="3"/>
      <c r="M5" s="3"/>
      <c r="N5" s="3"/>
      <c r="O5" s="3"/>
      <c r="P5" s="3"/>
      <c r="Q5" s="3"/>
      <c r="R5" s="3"/>
      <c r="S5" s="3"/>
      <c r="T5" s="3"/>
      <c r="U5" s="3"/>
      <c r="V5" s="1" t="s">
        <v>35</v>
      </c>
      <c r="W5" s="58">
        <f>D6/12*F6</f>
        <v>0</v>
      </c>
      <c r="Y5" s="3"/>
      <c r="Z5" s="3"/>
      <c r="AA5" s="3"/>
      <c r="AB5" s="3"/>
      <c r="AC5" s="3"/>
    </row>
    <row r="6" spans="1:29" ht="45.75" customHeight="1">
      <c r="A6" s="45" t="s">
        <v>25</v>
      </c>
      <c r="B6" s="46"/>
      <c r="C6" s="46"/>
      <c r="D6" s="126"/>
      <c r="E6" s="127"/>
      <c r="F6" s="47"/>
      <c r="G6" s="129">
        <f>_xlfn.IFS(B6=$V$5,D6/12*F6,B6=$V$6,D6/12*F6,B6=$V$7,D6/12*F6,B6=$V$8,$W$8,B6=$V$9,$W$9,B6=$V$10,$W$10,B6=$V$11,$W$11,B6=0,0)</f>
        <v>0</v>
      </c>
      <c r="H6" s="130"/>
      <c r="I6" s="48"/>
      <c r="J6" s="120"/>
      <c r="K6" s="29" t="str">
        <f t="array" ref="K6">_xlfn.IFS(B6=$V$8,"Il personale a tempo determinato non cofinanzia la proposta ma si possono esporre i suoi mesi/uomo",B6=$V$9,"Il personale a tempo determinato non cofinanzia la proposta ma si possono esporre i suoi mesi/uomo",B6=0,"",B6=$V$5,"",B6=$V$6,"",B6=$V$7,"")</f>
        <v/>
      </c>
      <c r="L6" s="3"/>
      <c r="M6" s="3"/>
      <c r="N6" s="3"/>
      <c r="O6" s="3"/>
      <c r="P6" s="3"/>
      <c r="Q6" s="3"/>
      <c r="R6" s="3"/>
      <c r="S6" s="3"/>
      <c r="T6" s="3"/>
      <c r="U6" s="3"/>
      <c r="V6" s="1" t="s">
        <v>37</v>
      </c>
      <c r="W6" s="58">
        <f>D6/12*F6</f>
        <v>0</v>
      </c>
      <c r="Y6" s="3"/>
      <c r="Z6" s="3"/>
      <c r="AA6" s="3"/>
      <c r="AB6" s="3"/>
      <c r="AC6" s="3"/>
    </row>
    <row r="7" spans="1:29" ht="60">
      <c r="A7" s="42" t="s">
        <v>38</v>
      </c>
      <c r="B7" s="49" t="s">
        <v>31</v>
      </c>
      <c r="C7" s="49" t="s">
        <v>39</v>
      </c>
      <c r="D7" s="50" t="s">
        <v>32</v>
      </c>
      <c r="E7" s="50" t="s">
        <v>40</v>
      </c>
      <c r="F7" s="42" t="s">
        <v>41</v>
      </c>
      <c r="G7" s="41" t="s">
        <v>34</v>
      </c>
      <c r="H7" s="41" t="s">
        <v>42</v>
      </c>
      <c r="I7" s="51"/>
      <c r="J7" s="120"/>
      <c r="K7" s="3"/>
      <c r="L7" s="3"/>
      <c r="M7" s="3"/>
      <c r="N7" s="3"/>
      <c r="O7" s="3"/>
      <c r="P7" s="3"/>
      <c r="Q7" s="3"/>
      <c r="R7" s="3"/>
      <c r="S7" s="3"/>
      <c r="T7" s="3"/>
      <c r="U7" s="3"/>
      <c r="V7" s="1" t="s">
        <v>43</v>
      </c>
      <c r="W7" s="58">
        <f>D6/12*F6</f>
        <v>0</v>
      </c>
      <c r="Y7" s="3"/>
      <c r="Z7" s="3"/>
      <c r="AA7" s="3"/>
      <c r="AB7" s="3"/>
      <c r="AC7" s="3"/>
    </row>
    <row r="8" spans="1:29">
      <c r="A8" s="46"/>
      <c r="B8" s="52"/>
      <c r="C8" s="53" t="s">
        <v>44</v>
      </c>
      <c r="D8" s="52"/>
      <c r="E8" s="54"/>
      <c r="F8" s="47"/>
      <c r="G8" s="55">
        <f>_xlfn.IFS(A8=$V$5,D8/12*F8,A8=$V$6,D8/12*F8,A8=$V$7,D8/12*F8,A8=$V$8,$W$8,A8=$V$9,$W$9,A8=$V$10,$W$10,A8=$V$11,$W$11,A8=0,0)</f>
        <v>0</v>
      </c>
      <c r="H8" s="55"/>
      <c r="I8" s="56"/>
      <c r="J8" s="120"/>
      <c r="K8" s="32" t="str">
        <f t="array" ref="K8">_xlfn.IFS(A8=$V$8,"Il personale a tempo determinato non cofinanzia la proposta ma si possono esporre i suoi mesi/uomo",A8=$V$9,"Il personale a tempo determinato non cofinanzia la proposta ma si possono esporre i suoi mesi/uomo",A8=$V$10,"Il personale a tempo determinato non cofinanzia la proposta ma si possono esporre i suoi mesi/uomo",A8=$V$11,"Il personale a tempo determinato non cofinanzia la proposta ma si possono esporre i suoi mesi/uomo",A8=0,"",A8=$V$5,"",A8=$V$6,"",A8=$V$7,"")</f>
        <v/>
      </c>
      <c r="L8" s="3"/>
      <c r="M8" s="3"/>
      <c r="N8" s="3"/>
      <c r="O8" s="3"/>
      <c r="P8" s="3"/>
      <c r="Q8" s="3"/>
      <c r="R8" s="3"/>
      <c r="S8" s="3"/>
      <c r="T8" s="3"/>
      <c r="U8" s="3"/>
      <c r="V8" s="1" t="s">
        <v>45</v>
      </c>
      <c r="W8" s="1">
        <v>0</v>
      </c>
      <c r="Y8" s="3"/>
      <c r="Z8" s="3"/>
      <c r="AA8" s="3"/>
      <c r="AB8" s="3"/>
      <c r="AC8" s="3"/>
    </row>
    <row r="9" spans="1:29">
      <c r="A9" s="46"/>
      <c r="B9" s="52"/>
      <c r="C9" s="53" t="s">
        <v>46</v>
      </c>
      <c r="D9" s="52"/>
      <c r="E9" s="54"/>
      <c r="F9" s="47"/>
      <c r="G9" s="55">
        <f t="shared" ref="G9:G15" si="0">_xlfn.IFS(A9=$V$5,D9/12*F9,A9=$V$6,D9/12*F9,A9=$V$7,D9/12*F9,A9=$V$8,$W$8,A9=$V$9,$W$9,A9=$V$10,$W$10,A9=$V$11,$W$11,A9=0,0)</f>
        <v>0</v>
      </c>
      <c r="H9" s="55"/>
      <c r="I9" s="56"/>
      <c r="J9" s="120"/>
      <c r="K9" s="32" t="str">
        <f t="array" ref="K9">_xlfn.IFS(A9=$V$8,"Il personale a tempo determinato non cofinanzia la proposta ma si possono esporre i suoi mesi/uomo",A9=$V$9,"Il personale a tempo determinato non cofinanzia la proposta ma si possono esporre i suoi mesi/uomo",A9=$V$10,"Il personale a tempo determinato non cofinanzia la proposta ma si possono esporre i suoi mesi/uomo",A9=$V$11,"Il personale a tempo determinato non cofinanzia la proposta ma si possono esporre i suoi mesi/uomo",A9=0,"",A9=$V$5,"",A9=$V$6,"",A9=$V$7,"")</f>
        <v/>
      </c>
      <c r="L9" s="3"/>
      <c r="M9" s="3"/>
      <c r="N9" s="3"/>
      <c r="O9" s="3"/>
      <c r="P9" s="3"/>
      <c r="Q9" s="3"/>
      <c r="R9" s="3"/>
      <c r="S9" s="3"/>
      <c r="T9" s="3"/>
      <c r="U9" s="3"/>
      <c r="V9" s="1" t="s">
        <v>36</v>
      </c>
      <c r="W9" s="1">
        <v>0</v>
      </c>
      <c r="Y9" s="3"/>
      <c r="Z9" s="3"/>
      <c r="AA9" s="3"/>
      <c r="AB9" s="3"/>
      <c r="AC9" s="3"/>
    </row>
    <row r="10" spans="1:29">
      <c r="A10" s="46"/>
      <c r="B10" s="52"/>
      <c r="C10" s="53" t="s">
        <v>47</v>
      </c>
      <c r="D10" s="52"/>
      <c r="E10" s="54"/>
      <c r="F10" s="47"/>
      <c r="G10" s="55">
        <f t="shared" si="0"/>
        <v>0</v>
      </c>
      <c r="H10" s="55"/>
      <c r="I10" s="56"/>
      <c r="J10" s="120"/>
      <c r="K10" s="32" t="str">
        <f t="array" ref="K10">_xlfn.IFS(A10=$V$8,"Il personale a tempo determinato non cofinanzia la proposta ma si possono esporre i suoi mesi/uomo",A10=$V$9,"Il personale a tempo determinato non cofinanzia la proposta ma si possono esporre i suoi mesi/uomo",A10=$V$10,"Il personale a tempo determinato non cofinanzia la proposta ma si possono esporre i suoi mesi/uomo",A10=$V$11,"Il personale a tempo determinato non cofinanzia la proposta ma si possono esporre i suoi mesi/uomo",A10=0,"",A10=$V$5,"",A10=$V$6,"",A10=$V$7,"")</f>
        <v/>
      </c>
      <c r="L10" s="3"/>
      <c r="M10" s="3"/>
      <c r="N10" s="3"/>
      <c r="O10" s="3"/>
      <c r="P10" s="3"/>
      <c r="Q10" s="3"/>
      <c r="R10" s="3"/>
      <c r="S10" s="3"/>
      <c r="T10" s="3"/>
      <c r="U10" s="3"/>
      <c r="V10" s="1" t="s">
        <v>48</v>
      </c>
      <c r="W10" s="1">
        <v>0</v>
      </c>
      <c r="Y10" s="3"/>
      <c r="Z10" s="3"/>
      <c r="AA10" s="3"/>
      <c r="AB10" s="3"/>
      <c r="AC10" s="3"/>
    </row>
    <row r="11" spans="1:29">
      <c r="A11" s="46"/>
      <c r="B11" s="52"/>
      <c r="C11" s="53" t="s">
        <v>49</v>
      </c>
      <c r="D11" s="52"/>
      <c r="E11" s="54"/>
      <c r="F11" s="47"/>
      <c r="G11" s="55">
        <f t="shared" si="0"/>
        <v>0</v>
      </c>
      <c r="H11" s="55"/>
      <c r="I11" s="56"/>
      <c r="J11" s="120"/>
      <c r="K11" s="32" t="str">
        <f t="array" ref="K11">_xlfn.IFS(A11=$V$8,"Il personale a tempo determinato non cofinanzia la proposta ma si possono esporre i suoi mesi/uomo",A11=$V$9,"Il personale a tempo determinato non cofinanzia la proposta ma si possono esporre i suoi mesi/uomo",A11=$V$10,"Il personale a tempo determinato non cofinanzia la proposta ma si possono esporre i suoi mesi/uomo",A11=$V$11,"Il personale a tempo determinato non cofinanzia la proposta ma si possono esporre i suoi mesi/uomo",A11=0,"",A11=$V$5,"",A11=$V$6,"",A11=$V$7,"")</f>
        <v/>
      </c>
      <c r="L11" s="3"/>
      <c r="M11" s="3"/>
      <c r="N11" s="3"/>
      <c r="O11" s="3"/>
      <c r="P11" s="3"/>
      <c r="Q11" s="3"/>
      <c r="R11" s="3"/>
      <c r="S11" s="3"/>
      <c r="T11" s="3"/>
      <c r="U11" s="3"/>
      <c r="V11" s="1" t="s">
        <v>50</v>
      </c>
      <c r="W11" s="1">
        <v>0</v>
      </c>
      <c r="Y11" s="3"/>
      <c r="Z11" s="3"/>
      <c r="AA11" s="3"/>
      <c r="AB11" s="3"/>
      <c r="AC11" s="3"/>
    </row>
    <row r="12" spans="1:29">
      <c r="A12" s="46"/>
      <c r="B12" s="52"/>
      <c r="C12" s="53" t="s">
        <v>51</v>
      </c>
      <c r="D12" s="52"/>
      <c r="E12" s="54"/>
      <c r="F12" s="47"/>
      <c r="G12" s="55">
        <f t="shared" si="0"/>
        <v>0</v>
      </c>
      <c r="H12" s="55"/>
      <c r="I12" s="56"/>
      <c r="J12" s="120"/>
      <c r="K12" s="32" t="str">
        <f t="array" ref="K12">_xlfn.IFS(A12=$V$8,"Il personale a tempo determinato non cofinanzia la proposta ma si possono esporre i suoi mesi/uomo",A12=$V$9,"Il personale a tempo determinato non cofinanzia la proposta ma si possono esporre i suoi mesi/uomo",A12=$V$10,"Il personale a tempo determinato non cofinanzia la proposta ma si possono esporre i suoi mesi/uomo",A12=$V$11,"Il personale a tempo determinato non cofinanzia la proposta ma si possono esporre i suoi mesi/uomo",A12=0,"",A12=$V$5,"",A12=$V$6,"",A12=$V$7,"")</f>
        <v/>
      </c>
      <c r="L12" s="3"/>
      <c r="M12" s="3"/>
      <c r="N12" s="3"/>
      <c r="O12" s="3"/>
      <c r="P12" s="3"/>
      <c r="Q12" s="3"/>
      <c r="R12" s="3"/>
      <c r="S12" s="3"/>
      <c r="T12" s="3"/>
      <c r="U12" s="3"/>
      <c r="Y12" s="3"/>
      <c r="Z12" s="3"/>
      <c r="AA12" s="3"/>
      <c r="AB12" s="3"/>
      <c r="AC12" s="3"/>
    </row>
    <row r="13" spans="1:29">
      <c r="A13" s="46"/>
      <c r="B13" s="52"/>
      <c r="C13" s="53" t="s">
        <v>52</v>
      </c>
      <c r="D13" s="52"/>
      <c r="E13" s="54"/>
      <c r="F13" s="47"/>
      <c r="G13" s="55">
        <f t="shared" si="0"/>
        <v>0</v>
      </c>
      <c r="H13" s="55"/>
      <c r="I13" s="56"/>
      <c r="J13" s="120"/>
      <c r="K13" s="32" t="str">
        <f t="array" ref="K13">_xlfn.IFS(A13=$V$8,"Il personale a tempo determinato non cofinanzia la proposta ma si possono esporre i suoi mesi/uomo",A13=$V$9,"Il personale a tempo determinato non cofinanzia la proposta ma si possono esporre i suoi mesi/uomo",A13=$V$10,"Il personale a tempo determinato non cofinanzia la proposta ma si possono esporre i suoi mesi/uomo",A13=$V$11,"Il personale a tempo determinato non cofinanzia la proposta ma si possono esporre i suoi mesi/uomo",A13=0,"",A13=$V$5,"",A13=$V$6,"",A13=$V$7,"")</f>
        <v/>
      </c>
      <c r="L13" s="3"/>
      <c r="M13" s="3"/>
      <c r="N13" s="3"/>
      <c r="O13" s="3"/>
      <c r="P13" s="3"/>
      <c r="Q13" s="3"/>
      <c r="R13" s="3"/>
      <c r="S13" s="3"/>
      <c r="T13" s="3"/>
      <c r="U13" s="3"/>
      <c r="Y13" s="3"/>
      <c r="Z13" s="3"/>
      <c r="AA13" s="3"/>
      <c r="AB13" s="3"/>
      <c r="AC13" s="3"/>
    </row>
    <row r="14" spans="1:29">
      <c r="A14" s="46"/>
      <c r="B14" s="52"/>
      <c r="C14" s="53" t="s">
        <v>53</v>
      </c>
      <c r="D14" s="52"/>
      <c r="E14" s="54"/>
      <c r="F14" s="47"/>
      <c r="G14" s="55">
        <f t="shared" si="0"/>
        <v>0</v>
      </c>
      <c r="H14" s="55"/>
      <c r="I14" s="56"/>
      <c r="J14" s="120"/>
      <c r="K14" s="32" t="str">
        <f t="array" ref="K14">_xlfn.IFS(A14=$V$8,"Il personale a tempo determinato non cofinanzia la proposta ma si possono esporre i suoi mesi/uomo",A14=$V$9,"Il personale a tempo determinato non cofinanzia la proposta ma si possono esporre i suoi mesi/uomo",A14=$V$10,"Il personale a tempo determinato non cofinanzia la proposta ma si possono esporre i suoi mesi/uomo",A14=$V$11,"Il personale a tempo determinato non cofinanzia la proposta ma si possono esporre i suoi mesi/uomo",A14=0,"",A14=$V$5,"",A14=$V$6,"",A14=$V$7,"")</f>
        <v/>
      </c>
      <c r="L14" s="3"/>
      <c r="M14" s="3"/>
      <c r="N14" s="3"/>
      <c r="O14" s="3"/>
      <c r="P14" s="3"/>
      <c r="Q14" s="3"/>
      <c r="R14" s="3"/>
      <c r="S14" s="3"/>
      <c r="T14" s="3"/>
      <c r="U14" s="3"/>
      <c r="Y14" s="3"/>
      <c r="Z14" s="3"/>
      <c r="AA14" s="3"/>
      <c r="AB14" s="3"/>
      <c r="AC14" s="3"/>
    </row>
    <row r="15" spans="1:29">
      <c r="A15" s="46"/>
      <c r="B15" s="52"/>
      <c r="C15" s="53" t="s">
        <v>54</v>
      </c>
      <c r="D15" s="52"/>
      <c r="E15" s="54"/>
      <c r="F15" s="47"/>
      <c r="G15" s="55">
        <f t="shared" si="0"/>
        <v>0</v>
      </c>
      <c r="H15" s="55"/>
      <c r="I15" s="56"/>
      <c r="J15" s="120"/>
      <c r="K15" s="32" t="str">
        <f t="array" ref="K15">_xlfn.IFS(A15=$V$8,"Il personale a tempo determinato non cofinanzia la proposta ma si possono esporre i suoi mesi/uomo",A15=$V$9,"Il personale a tempo determinato non cofinanzia la proposta ma si possono esporre i suoi mesi/uomo",A15=$V$10,"Il personale a tempo determinato non cofinanzia la proposta ma si possono esporre i suoi mesi/uomo",A15=$V$11,"Il personale a tempo determinato non cofinanzia la proposta ma si possono esporre i suoi mesi/uomo",A15=0,"",A15=$V$5,"",A15=$V$6,"",A15=$V$7,"")</f>
        <v/>
      </c>
      <c r="L15" s="3"/>
      <c r="M15" s="3"/>
      <c r="N15" s="3"/>
      <c r="O15" s="3"/>
      <c r="P15" s="3"/>
      <c r="Q15" s="3"/>
      <c r="R15" s="3"/>
      <c r="S15" s="3"/>
      <c r="T15" s="3"/>
      <c r="U15" s="3"/>
      <c r="Y15" s="3"/>
      <c r="Z15" s="3"/>
      <c r="AA15" s="3"/>
      <c r="AB15" s="3"/>
      <c r="AC15" s="3"/>
    </row>
    <row r="16" spans="1:29">
      <c r="A16" s="46"/>
      <c r="B16" s="52"/>
      <c r="C16" s="53" t="s">
        <v>55</v>
      </c>
      <c r="D16" s="52"/>
      <c r="E16" s="52"/>
      <c r="F16" s="47"/>
      <c r="G16" s="55">
        <f>_xlfn.IFS(A16=$V$5,D16/12*F16,A16=$V$6,D16/12*F16,A16=$V$7,D16/12*F16,A16=$V$8,$W$8,A16=$V$9,$W$9,A16=$V$10,$W$10,A16=$V$11,$W$11,A16=0,0)</f>
        <v>0</v>
      </c>
      <c r="H16" s="55">
        <f>_xlfn.IFS(A16=$V$5,E16/12*F16,A16=$V$6,E16/12*F16,A16=$V$7,E16/12*F16,A16=$V$8,$W$8,A16=$V$9,$W$9,A16=$V$10,$W$10,A16=$V$11,$W$11,A16=0,0)</f>
        <v>0</v>
      </c>
      <c r="I16" s="56"/>
      <c r="J16" s="120"/>
      <c r="K16" s="32" t="str">
        <f t="array" ref="K16">_xlfn.IFS(A16=$V$8,"Il personale a tempo determinato non cofinanzia la proposta ma si possono esporre i suoi mesi/uomo",A16=$V$9,"Il personale a tempo determinato non cofinanzia la proposta ma si possono esporre i suoi mesi/uomo",A16=$V$10,"Il personale a tempo determinato non cofinanzia la proposta ma si possono esporre i suoi mesi/uomo",A16=$V$11,"Il personale a tempo determinato non cofinanzia la proposta ma si possono esporre i suoi mesi/uomo",A16=0,"",A16=$V$5,"",A16=$V$6,"",A16=$V$7,"")</f>
        <v/>
      </c>
      <c r="L16" s="3"/>
      <c r="M16" s="3"/>
      <c r="N16" s="3"/>
      <c r="O16" s="3"/>
      <c r="P16" s="3"/>
      <c r="Q16" s="3"/>
      <c r="R16" s="3"/>
      <c r="S16" s="3"/>
      <c r="T16" s="3"/>
      <c r="U16" s="3"/>
      <c r="X16" s="3"/>
      <c r="Y16" s="3"/>
      <c r="Z16" s="3"/>
      <c r="AA16" s="3"/>
      <c r="AB16" s="3"/>
      <c r="AC16" s="3"/>
    </row>
    <row r="17" spans="1:30">
      <c r="A17" s="46"/>
      <c r="B17" s="52"/>
      <c r="C17" s="53" t="s">
        <v>56</v>
      </c>
      <c r="D17" s="52"/>
      <c r="E17" s="52"/>
      <c r="F17" s="47"/>
      <c r="G17" s="55">
        <f>_xlfn.IFS(A17=$V$5,D17/12*F17,A17=$V$6,D17/12*F17,A17=$V$7,D17/12*F17,A17=$V$8,$W$8,A17=$V$9,$W$9,A17=$V$10,$W$10,A17=$V$11,$W$11,A17=0,0)</f>
        <v>0</v>
      </c>
      <c r="H17" s="55">
        <f>_xlfn.IFS(A17=$V$5,E17/12*F17,A17=$V$6,E17/12*F17,A17=$V$7,E17/12*F17,A17=$V$8,$W$8,A17=$V$9,$W$9,A17=$V$10,$W$10,A17=$V$11,$W$11,A17=0,0)</f>
        <v>0</v>
      </c>
      <c r="I17" s="56"/>
      <c r="J17" s="120"/>
      <c r="K17" s="32" t="str">
        <f t="array" ref="K17">_xlfn.IFS(A17=$V$8,"Il personale a tempo determinato non cofinanzia la proposta ma si possono esporre i suoi mesi/uomo",A17=$V$9,"Il personale a tempo determinato non cofinanzia la proposta ma si possono esporre i suoi mesi/uomo",A17=$V$10,"Il personale a tempo determinato non cofinanzia la proposta ma si possono esporre i suoi mesi/uomo",A17=$V$11,"Il personale a tempo determinato non cofinanzia la proposta ma si possono esporre i suoi mesi/uomo",A17=0,"",A17=$V$5,"",A17=$V$6,"",A17=$V$7,"")</f>
        <v/>
      </c>
      <c r="L17" s="3"/>
      <c r="M17" s="3"/>
      <c r="N17" s="3"/>
      <c r="O17" s="3"/>
      <c r="P17" s="3"/>
      <c r="Q17" s="3"/>
      <c r="R17" s="3"/>
      <c r="S17" s="3"/>
      <c r="T17" s="3"/>
      <c r="U17" s="3"/>
      <c r="X17" s="3"/>
      <c r="Y17" s="3"/>
      <c r="Z17" s="3"/>
      <c r="AA17" s="3"/>
      <c r="AB17" s="3"/>
      <c r="AC17" s="3"/>
    </row>
    <row r="18" spans="1:30">
      <c r="A18" s="49" t="s">
        <v>57</v>
      </c>
      <c r="B18" s="49"/>
      <c r="C18" s="49"/>
      <c r="D18" s="49"/>
      <c r="E18" s="49"/>
      <c r="F18" s="108">
        <f>SUM(F8:F17)</f>
        <v>0</v>
      </c>
      <c r="G18" s="109">
        <f>SUM(G8:G17)</f>
        <v>0</v>
      </c>
      <c r="H18" s="109">
        <f>SUM(H8:H17)</f>
        <v>0</v>
      </c>
      <c r="I18" s="57"/>
      <c r="J18" s="120"/>
      <c r="K18" s="3"/>
      <c r="L18" s="3"/>
      <c r="M18" s="3"/>
      <c r="N18" s="3"/>
      <c r="O18" s="3"/>
      <c r="P18" s="3"/>
      <c r="Q18" s="3"/>
      <c r="R18" s="3"/>
      <c r="S18" s="3"/>
      <c r="T18" s="3"/>
      <c r="U18" s="3"/>
      <c r="V18" s="3"/>
      <c r="W18" s="3"/>
      <c r="X18" s="3"/>
      <c r="Y18" s="3"/>
      <c r="Z18" s="3"/>
      <c r="AA18" s="3"/>
      <c r="AB18" s="3"/>
      <c r="AC18" s="3"/>
    </row>
    <row r="19" spans="1:30" ht="15" thickBot="1">
      <c r="H19" s="7">
        <f>H20*20%</f>
        <v>0</v>
      </c>
      <c r="K19" s="3"/>
      <c r="L19" s="3"/>
      <c r="M19" s="3"/>
      <c r="N19" s="3"/>
      <c r="O19" s="3"/>
      <c r="P19" s="3"/>
      <c r="Q19" s="3"/>
      <c r="R19" s="3"/>
      <c r="S19" s="3"/>
      <c r="T19" s="3"/>
      <c r="U19" s="3"/>
      <c r="V19" s="3"/>
      <c r="W19" s="3"/>
      <c r="X19" s="3"/>
      <c r="Y19" s="3"/>
      <c r="Z19" s="3"/>
      <c r="AA19" s="3"/>
      <c r="AB19" s="3"/>
      <c r="AC19" s="3"/>
    </row>
    <row r="20" spans="1:30" ht="14" customHeight="1" thickBot="1">
      <c r="A20" s="33"/>
      <c r="B20" s="33"/>
      <c r="C20" s="33"/>
      <c r="D20" s="131" t="s">
        <v>58</v>
      </c>
      <c r="E20" s="131"/>
      <c r="F20" s="59">
        <f>F18+F6</f>
        <v>0</v>
      </c>
      <c r="G20" s="59" t="s">
        <v>59</v>
      </c>
      <c r="H20" s="60">
        <f>G6+G18+H18</f>
        <v>0</v>
      </c>
      <c r="J20" s="119" t="str">
        <f>IF('Personale partecipante'!H19&gt;'Personale partecipante'!H18,"ok ","ATTENZIONE: Il personale esterno supera il 20% della voce A1")</f>
        <v>ATTENZIONE: Il personale esterno supera il 20% della voce A1</v>
      </c>
      <c r="K20" s="119"/>
      <c r="L20" s="25"/>
      <c r="M20" s="25"/>
      <c r="N20" s="25"/>
      <c r="O20" s="25"/>
      <c r="P20" s="25"/>
      <c r="Q20" s="25"/>
      <c r="R20" s="25"/>
      <c r="S20" s="25"/>
      <c r="T20" s="25"/>
      <c r="U20" s="25"/>
      <c r="V20" s="3"/>
      <c r="W20" s="3"/>
      <c r="X20" s="8"/>
      <c r="Y20" s="3"/>
      <c r="Z20" s="3"/>
      <c r="AA20" s="3"/>
      <c r="AB20" s="3"/>
      <c r="AC20" s="3"/>
      <c r="AD20" s="3"/>
    </row>
    <row r="21" spans="1:30" ht="32" customHeight="1">
      <c r="G21" s="6"/>
      <c r="I21" s="31"/>
      <c r="J21" s="119"/>
      <c r="K21" s="119"/>
      <c r="M21" s="25"/>
      <c r="N21" s="25"/>
      <c r="O21" s="25"/>
      <c r="P21" s="25"/>
      <c r="Q21" s="25"/>
      <c r="R21" s="25"/>
      <c r="S21" s="25"/>
      <c r="T21" s="25"/>
      <c r="U21" s="3"/>
      <c r="V21" s="3"/>
      <c r="W21" s="3"/>
      <c r="X21" s="3"/>
      <c r="Y21" s="3"/>
      <c r="Z21" s="3"/>
      <c r="AA21" s="3"/>
      <c r="AB21" s="3"/>
      <c r="AC21" s="3"/>
    </row>
    <row r="22" spans="1:30" hidden="1">
      <c r="H22" s="30"/>
      <c r="U22" s="3"/>
      <c r="V22" s="3"/>
      <c r="W22" s="3"/>
      <c r="X22" s="3"/>
      <c r="Y22" s="3"/>
      <c r="Z22" s="3"/>
      <c r="AA22" s="3"/>
      <c r="AB22" s="3"/>
      <c r="AC22" s="3"/>
    </row>
    <row r="23" spans="1:30" ht="27" customHeight="1">
      <c r="A23" s="121" t="s">
        <v>60</v>
      </c>
      <c r="B23" s="122"/>
      <c r="C23" s="122"/>
      <c r="D23" s="123" t="s">
        <v>61</v>
      </c>
      <c r="E23" s="123"/>
      <c r="F23" s="123"/>
      <c r="G23" s="123"/>
      <c r="H23" s="123"/>
      <c r="I23" s="123"/>
      <c r="J23" s="123"/>
      <c r="K23" s="123"/>
      <c r="V23" s="3"/>
      <c r="W23" s="3"/>
    </row>
    <row r="24" spans="1:30" ht="14" customHeight="1">
      <c r="A24" s="26"/>
      <c r="B24" s="122" t="s">
        <v>62</v>
      </c>
      <c r="C24" s="122"/>
      <c r="D24" s="123" t="s">
        <v>63</v>
      </c>
      <c r="E24" s="123"/>
      <c r="F24" s="123"/>
      <c r="G24" s="123"/>
      <c r="H24" s="123"/>
      <c r="I24" s="123"/>
      <c r="J24" s="123"/>
      <c r="K24" s="123"/>
      <c r="V24" s="3"/>
      <c r="W24" s="3"/>
    </row>
    <row r="25" spans="1:30" ht="14" customHeight="1">
      <c r="A25" s="26"/>
      <c r="B25" s="122" t="s">
        <v>64</v>
      </c>
      <c r="C25" s="122"/>
      <c r="D25" s="123" t="s">
        <v>65</v>
      </c>
      <c r="E25" s="123"/>
      <c r="F25" s="123"/>
      <c r="G25" s="123"/>
      <c r="H25" s="123"/>
      <c r="I25" s="123"/>
      <c r="J25" s="123"/>
      <c r="K25" s="123"/>
      <c r="L25" s="9"/>
      <c r="V25" s="3"/>
    </row>
    <row r="26" spans="1:30">
      <c r="A26" s="9" t="s">
        <v>169</v>
      </c>
      <c r="B26" s="9"/>
      <c r="C26" s="9"/>
      <c r="D26" s="9"/>
      <c r="E26" s="27"/>
      <c r="F26" s="8"/>
      <c r="G26" s="9"/>
      <c r="H26" s="24"/>
      <c r="I26" s="28"/>
      <c r="J26" s="9"/>
      <c r="K26" s="9"/>
      <c r="L26" s="24"/>
      <c r="M26" s="9"/>
      <c r="N26" s="9"/>
      <c r="O26" s="9"/>
      <c r="P26" s="9"/>
      <c r="Q26" s="9"/>
      <c r="R26" s="9"/>
      <c r="S26" s="9"/>
      <c r="T26" s="9"/>
      <c r="V26" s="3"/>
    </row>
    <row r="27" spans="1:30" ht="39.75" customHeight="1">
      <c r="A27" s="117" t="s">
        <v>66</v>
      </c>
      <c r="B27" s="117"/>
      <c r="C27" s="117"/>
      <c r="D27" s="117"/>
      <c r="E27" s="117"/>
      <c r="F27" s="117"/>
      <c r="G27" s="117"/>
      <c r="I27" s="24"/>
      <c r="J27" s="24"/>
      <c r="K27" s="24"/>
      <c r="M27" s="24"/>
      <c r="N27" s="24"/>
      <c r="O27" s="24"/>
      <c r="P27" s="24"/>
      <c r="Q27" s="24"/>
      <c r="R27" s="24"/>
      <c r="S27" s="24"/>
      <c r="T27" s="24"/>
      <c r="V27" s="3"/>
    </row>
    <row r="28" spans="1:30">
      <c r="A28" s="1" t="s">
        <v>67</v>
      </c>
      <c r="V28" s="3"/>
    </row>
    <row r="29" spans="1:30" ht="41.25" customHeight="1">
      <c r="A29" s="118" t="s">
        <v>68</v>
      </c>
      <c r="B29" s="118"/>
      <c r="C29" s="118"/>
      <c r="D29" s="118"/>
      <c r="E29" s="118"/>
      <c r="F29" s="118"/>
      <c r="G29" s="118"/>
      <c r="H29" s="118"/>
      <c r="I29" s="118"/>
      <c r="J29" s="118"/>
      <c r="V29" s="3"/>
    </row>
    <row r="30" spans="1:30">
      <c r="V30" s="3"/>
    </row>
  </sheetData>
  <protectedRanges>
    <protectedRange sqref="D23:D25" name="Intervallo3"/>
    <protectedRange sqref="B6 F8:F16 I6 F6 E16 D6 D8:D16 D17:F17 A8:B17" name="Intervallo2"/>
  </protectedRanges>
  <mergeCells count="21">
    <mergeCell ref="A1:C1"/>
    <mergeCell ref="A2:I2"/>
    <mergeCell ref="A3:I3"/>
    <mergeCell ref="D1:E1"/>
    <mergeCell ref="F1:H1"/>
    <mergeCell ref="A29:J29"/>
    <mergeCell ref="A27:G27"/>
    <mergeCell ref="J20:K21"/>
    <mergeCell ref="J2:J18"/>
    <mergeCell ref="A23:C23"/>
    <mergeCell ref="B24:C24"/>
    <mergeCell ref="B25:C25"/>
    <mergeCell ref="D25:K25"/>
    <mergeCell ref="D24:K24"/>
    <mergeCell ref="A4:H4"/>
    <mergeCell ref="D23:K23"/>
    <mergeCell ref="G5:H5"/>
    <mergeCell ref="D6:E6"/>
    <mergeCell ref="D5:E5"/>
    <mergeCell ref="G6:H6"/>
    <mergeCell ref="D20:E20"/>
  </mergeCells>
  <dataValidations count="3">
    <dataValidation type="list" allowBlank="1" showInputMessage="1" showErrorMessage="1" sqref="A6" xr:uid="{00000000-0002-0000-0000-000000000000}">
      <formula1>$V$2:$V$3</formula1>
    </dataValidation>
    <dataValidation type="list" allowBlank="1" showInputMessage="1" showErrorMessage="1" sqref="A8:A17" xr:uid="{2F9599C7-E66C-EB43-A9F6-09CC7A06CF26}">
      <formula1>$V$4:$V$12</formula1>
    </dataValidation>
    <dataValidation type="list" allowBlank="1" showInputMessage="1" showErrorMessage="1" sqref="B6" xr:uid="{00000000-0002-0000-0000-000002000000}">
      <formula1>$V$4:$V$9</formula1>
    </dataValidation>
  </dataValidations>
  <hyperlinks>
    <hyperlink ref="D23" r:id="rId1" xr:uid="{00000000-0004-0000-0000-000000000000}"/>
    <hyperlink ref="D25:K25" r:id="rId2" display="2020 - Costo annuo lordo amministrazione personale dei professori e ricercatori universitari secondo il regime previgente" xr:uid="{5F34DCAE-22E6-4F2A-8631-3326B45EF69F}"/>
    <hyperlink ref="D23:K23" r:id="rId3" display="https://www.unipi.it/index.php/costi-e-tabelle-retributive/item/2036-tabelle-retributive-del-personale-docente-dellateneo" xr:uid="{0F14D73F-2AA3-4900-8C48-E75CFEDEFC5A}"/>
    <hyperlink ref="D24:K24" r:id="rId4" display=" 2020 - Costo annuo lordo personale dei professori e ricercatori universitari secondo il nuovo regime " xr:uid="{2DEAE581-7EAB-4AA1-9144-63BA7EA87C3A}"/>
  </hyperlinks>
  <pageMargins left="0.196850393700787" right="0.196850393700787" top="0.76" bottom="0.196850393700787" header="0.75" footer="0.511811023622047"/>
  <pageSetup paperSize="9" scale="75" orientation="landscape" r:id="rId5"/>
  <headerFooter alignWithMargins="0">
    <oddHeader>&amp;L&amp;K000000&amp;G</oddHeader>
    <oddFooter xml:space="preserve">&amp;R
</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H27"/>
  <sheetViews>
    <sheetView view="pageLayout" topLeftCell="A4" zoomScale="130" zoomScaleNormal="140" zoomScalePageLayoutView="130" workbookViewId="0">
      <selection activeCell="B5" sqref="B5"/>
    </sheetView>
  </sheetViews>
  <sheetFormatPr baseColWidth="10" defaultColWidth="8.83203125" defaultRowHeight="14"/>
  <cols>
    <col min="1" max="1" width="23.83203125" style="1" customWidth="1"/>
    <col min="2" max="2" width="18.5" style="5" customWidth="1"/>
    <col min="3" max="3" width="14.5" style="1" customWidth="1"/>
    <col min="4" max="4" width="14.83203125" style="1" customWidth="1"/>
    <col min="5" max="5" width="6" style="1" customWidth="1"/>
    <col min="6" max="6" width="3.5" style="1" customWidth="1"/>
    <col min="7" max="7" width="10" style="1" bestFit="1" customWidth="1"/>
    <col min="8" max="16384" width="8.83203125" style="1"/>
  </cols>
  <sheetData>
    <row r="1" spans="1:8" ht="63" customHeight="1" thickTop="1" thickBot="1">
      <c r="A1" s="137"/>
      <c r="B1" s="137"/>
      <c r="C1" s="138"/>
      <c r="D1" s="138"/>
      <c r="E1" s="61" t="s">
        <v>69</v>
      </c>
    </row>
    <row r="2" spans="1:8" ht="27" customHeight="1" thickTop="1" thickBot="1">
      <c r="A2" s="142" t="s">
        <v>70</v>
      </c>
      <c r="B2" s="143"/>
      <c r="C2" s="143"/>
      <c r="D2" s="143"/>
      <c r="E2" s="144" t="s">
        <v>24</v>
      </c>
      <c r="H2" s="4" t="s">
        <v>25</v>
      </c>
    </row>
    <row r="3" spans="1:8" ht="12.75" customHeight="1" thickTop="1" thickBot="1">
      <c r="A3" s="140"/>
      <c r="B3" s="140"/>
      <c r="C3" s="140"/>
      <c r="D3" s="140"/>
      <c r="E3" s="144"/>
      <c r="H3" s="2"/>
    </row>
    <row r="4" spans="1:8" ht="40.5" customHeight="1" thickTop="1" thickBot="1">
      <c r="A4" s="83" t="s">
        <v>71</v>
      </c>
      <c r="B4" s="84" t="s">
        <v>72</v>
      </c>
      <c r="C4" s="85" t="s">
        <v>33</v>
      </c>
      <c r="D4" s="86" t="s">
        <v>73</v>
      </c>
      <c r="E4" s="144"/>
    </row>
    <row r="5" spans="1:8" ht="16" thickTop="1" thickBot="1">
      <c r="A5" s="62"/>
      <c r="B5" s="65">
        <f t="shared" ref="B5:B14" si="0">IF(A5=$A$22,$B$22,0)+IF(A5=$A$23,$B$23,0)+IF(A5=$A$24,$B$24,0)</f>
        <v>0</v>
      </c>
      <c r="C5" s="64"/>
      <c r="D5" s="65">
        <f t="shared" ref="D5:D14" si="1">B5/12*C5</f>
        <v>0</v>
      </c>
      <c r="E5" s="144"/>
      <c r="G5" s="13"/>
    </row>
    <row r="6" spans="1:8" ht="16" thickTop="1" thickBot="1">
      <c r="A6" s="62"/>
      <c r="B6" s="65">
        <f t="shared" si="0"/>
        <v>0</v>
      </c>
      <c r="C6" s="64"/>
      <c r="D6" s="65">
        <f t="shared" si="1"/>
        <v>0</v>
      </c>
      <c r="E6" s="144"/>
    </row>
    <row r="7" spans="1:8" ht="16" thickTop="1" thickBot="1">
      <c r="A7" s="62"/>
      <c r="B7" s="65">
        <f t="shared" si="0"/>
        <v>0</v>
      </c>
      <c r="C7" s="64"/>
      <c r="D7" s="65">
        <f t="shared" si="1"/>
        <v>0</v>
      </c>
      <c r="E7" s="144"/>
    </row>
    <row r="8" spans="1:8" ht="16" thickTop="1" thickBot="1">
      <c r="A8" s="62"/>
      <c r="B8" s="65">
        <f t="shared" si="0"/>
        <v>0</v>
      </c>
      <c r="C8" s="64"/>
      <c r="D8" s="65">
        <f t="shared" si="1"/>
        <v>0</v>
      </c>
      <c r="E8" s="144"/>
    </row>
    <row r="9" spans="1:8" ht="16" thickTop="1" thickBot="1">
      <c r="A9" s="62"/>
      <c r="B9" s="65">
        <f t="shared" si="0"/>
        <v>0</v>
      </c>
      <c r="C9" s="64"/>
      <c r="D9" s="65">
        <f t="shared" si="1"/>
        <v>0</v>
      </c>
      <c r="E9" s="144"/>
    </row>
    <row r="10" spans="1:8" ht="16" thickTop="1" thickBot="1">
      <c r="A10" s="62"/>
      <c r="B10" s="65">
        <f t="shared" si="0"/>
        <v>0</v>
      </c>
      <c r="C10" s="64"/>
      <c r="D10" s="65">
        <f t="shared" si="1"/>
        <v>0</v>
      </c>
      <c r="E10" s="144"/>
    </row>
    <row r="11" spans="1:8" ht="16" thickTop="1" thickBot="1">
      <c r="A11" s="62"/>
      <c r="B11" s="65">
        <f t="shared" si="0"/>
        <v>0</v>
      </c>
      <c r="C11" s="64"/>
      <c r="D11" s="65">
        <f t="shared" si="1"/>
        <v>0</v>
      </c>
      <c r="E11" s="144"/>
    </row>
    <row r="12" spans="1:8" ht="16" thickTop="1" thickBot="1">
      <c r="A12" s="62"/>
      <c r="B12" s="65">
        <f t="shared" si="0"/>
        <v>0</v>
      </c>
      <c r="C12" s="64"/>
      <c r="D12" s="65">
        <f t="shared" si="1"/>
        <v>0</v>
      </c>
      <c r="E12" s="144"/>
    </row>
    <row r="13" spans="1:8" ht="16" thickTop="1" thickBot="1">
      <c r="A13" s="62"/>
      <c r="B13" s="65">
        <f t="shared" si="0"/>
        <v>0</v>
      </c>
      <c r="C13" s="64"/>
      <c r="D13" s="65">
        <f t="shared" si="1"/>
        <v>0</v>
      </c>
      <c r="E13" s="144"/>
    </row>
    <row r="14" spans="1:8" ht="16" thickTop="1" thickBot="1">
      <c r="A14" s="62"/>
      <c r="B14" s="65">
        <f t="shared" si="0"/>
        <v>0</v>
      </c>
      <c r="C14" s="64"/>
      <c r="D14" s="65">
        <f t="shared" si="1"/>
        <v>0</v>
      </c>
      <c r="E14" s="144"/>
    </row>
    <row r="15" spans="1:8" ht="16" thickTop="1" thickBot="1">
      <c r="A15" s="66" t="s">
        <v>74</v>
      </c>
      <c r="B15" s="110"/>
      <c r="C15" s="112">
        <f>SUM(C5:C14)</f>
        <v>0</v>
      </c>
      <c r="D15" s="111">
        <f>SUM(D5:D14)</f>
        <v>0</v>
      </c>
      <c r="E15" s="144"/>
    </row>
    <row r="16" spans="1:8" ht="16" thickTop="1" thickBot="1">
      <c r="A16" s="67"/>
      <c r="B16" s="68"/>
      <c r="C16" s="67"/>
      <c r="D16" s="67"/>
      <c r="E16" s="144"/>
    </row>
    <row r="17" spans="1:7" ht="16" thickTop="1" thickBot="1">
      <c r="A17" s="69" t="s">
        <v>75</v>
      </c>
      <c r="B17" s="141"/>
      <c r="C17" s="141"/>
      <c r="D17" s="70">
        <f>D15</f>
        <v>0</v>
      </c>
      <c r="E17" s="144"/>
      <c r="G17" s="9"/>
    </row>
    <row r="18" spans="1:7" ht="16" thickTop="1" thickBot="1">
      <c r="A18" s="67"/>
      <c r="B18" s="68"/>
      <c r="C18" s="67"/>
      <c r="D18" s="71"/>
      <c r="E18" s="144"/>
    </row>
    <row r="19" spans="1:7" ht="82.5" customHeight="1" thickTop="1">
      <c r="A19" s="139" t="s">
        <v>76</v>
      </c>
      <c r="B19" s="139"/>
      <c r="C19" s="139"/>
      <c r="D19" s="139"/>
      <c r="E19" s="139"/>
    </row>
    <row r="20" spans="1:7">
      <c r="A20" s="14" t="s">
        <v>77</v>
      </c>
      <c r="B20" s="15"/>
      <c r="C20" s="14"/>
      <c r="D20" s="14"/>
      <c r="E20" s="14"/>
    </row>
    <row r="21" spans="1:7">
      <c r="A21" s="16" t="s">
        <v>78</v>
      </c>
      <c r="B21" s="17" t="s">
        <v>79</v>
      </c>
    </row>
    <row r="22" spans="1:7" ht="21" customHeight="1">
      <c r="A22" s="19" t="s">
        <v>36</v>
      </c>
      <c r="B22" s="18">
        <v>46000</v>
      </c>
    </row>
    <row r="23" spans="1:7" ht="21" customHeight="1">
      <c r="A23" s="19" t="s">
        <v>48</v>
      </c>
      <c r="B23" s="18">
        <v>25000</v>
      </c>
      <c r="C23" s="147" t="s">
        <v>80</v>
      </c>
      <c r="D23" s="148"/>
      <c r="E23" s="148"/>
    </row>
    <row r="24" spans="1:7" ht="21" customHeight="1">
      <c r="A24" s="19" t="s">
        <v>50</v>
      </c>
      <c r="B24" s="18">
        <v>19000</v>
      </c>
      <c r="C24" s="145" t="s">
        <v>81</v>
      </c>
      <c r="D24" s="146"/>
      <c r="E24" s="146"/>
    </row>
    <row r="26" spans="1:7" ht="27.75" customHeight="1">
      <c r="A26" s="117" t="s">
        <v>82</v>
      </c>
      <c r="B26" s="117"/>
      <c r="C26" s="117"/>
      <c r="D26" s="117"/>
      <c r="E26" s="117"/>
    </row>
    <row r="27" spans="1:7">
      <c r="A27" s="9" t="s">
        <v>83</v>
      </c>
    </row>
  </sheetData>
  <protectedRanges>
    <protectedRange sqref="A5:C14" name="Intervallo2"/>
  </protectedRanges>
  <mergeCells count="10">
    <mergeCell ref="A1:B1"/>
    <mergeCell ref="C1:D1"/>
    <mergeCell ref="A26:E26"/>
    <mergeCell ref="A19:E19"/>
    <mergeCell ref="A3:D3"/>
    <mergeCell ref="B17:C17"/>
    <mergeCell ref="A2:D2"/>
    <mergeCell ref="E2:E18"/>
    <mergeCell ref="C24:E24"/>
    <mergeCell ref="C23:E23"/>
  </mergeCells>
  <pageMargins left="0.196850393700787" right="0.196850393700787" top="0.76" bottom="0.196850393700787" header="0.75" footer="0.511811023622047"/>
  <pageSetup paperSize="9" scale="75" orientation="landscape" r:id="rId1"/>
  <headerFooter alignWithMargins="0">
    <oddHeader>&amp;L&amp;K000000&amp;G</oddHeader>
    <oddFooter xml:space="preserve">&amp;R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C51BEB4E-D12F-B044-B334-42DE50851D0B}">
          <x14:formula1>
            <xm:f>'Personale partecipante'!$V$9:$V$12</xm:f>
          </x14:formula1>
          <xm:sqref>A5:A14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FA82-ADF8-4620-9D1E-FF46ED58E7FF}">
  <sheetPr>
    <tabColor theme="5" tint="-0.249977111117893"/>
  </sheetPr>
  <dimension ref="A1:J48"/>
  <sheetViews>
    <sheetView view="pageLayout" zoomScaleNormal="100" workbookViewId="0">
      <selection activeCell="G4" sqref="G4"/>
    </sheetView>
  </sheetViews>
  <sheetFormatPr baseColWidth="10" defaultColWidth="10.83203125" defaultRowHeight="14"/>
  <cols>
    <col min="1" max="1" width="19.5" style="1" bestFit="1" customWidth="1"/>
    <col min="2" max="3" width="24.33203125" style="1" customWidth="1"/>
    <col min="4" max="4" width="18.5" style="1" customWidth="1"/>
    <col min="5" max="6" width="16" style="1" customWidth="1"/>
    <col min="7" max="7" width="13.33203125" style="1" customWidth="1"/>
    <col min="8" max="8" width="5.83203125" style="1" customWidth="1"/>
    <col min="9" max="16384" width="10.83203125" style="1"/>
  </cols>
  <sheetData>
    <row r="1" spans="1:10" ht="63" customHeight="1" thickTop="1" thickBot="1">
      <c r="A1" s="137"/>
      <c r="B1" s="137"/>
      <c r="C1" s="72"/>
      <c r="D1" s="149"/>
      <c r="E1" s="149"/>
      <c r="F1" s="149"/>
      <c r="G1" s="149"/>
      <c r="H1" s="61" t="s">
        <v>84</v>
      </c>
    </row>
    <row r="2" spans="1:10" ht="29.25" customHeight="1" thickTop="1" thickBot="1">
      <c r="A2" s="143" t="s">
        <v>85</v>
      </c>
      <c r="B2" s="143"/>
      <c r="C2" s="143"/>
      <c r="D2" s="143"/>
      <c r="E2" s="143"/>
      <c r="F2" s="143"/>
      <c r="G2" s="143"/>
      <c r="H2" s="144" t="s">
        <v>24</v>
      </c>
      <c r="J2" s="2"/>
    </row>
    <row r="3" spans="1:10" ht="80" thickTop="1" thickBot="1">
      <c r="A3" s="85" t="s">
        <v>86</v>
      </c>
      <c r="B3" s="85" t="s">
        <v>87</v>
      </c>
      <c r="C3" s="84" t="s">
        <v>88</v>
      </c>
      <c r="D3" s="85" t="s">
        <v>89</v>
      </c>
      <c r="E3" s="85" t="s">
        <v>90</v>
      </c>
      <c r="F3" s="85" t="s">
        <v>91</v>
      </c>
      <c r="G3" s="85" t="s">
        <v>92</v>
      </c>
      <c r="H3" s="144"/>
      <c r="J3" s="2" t="s">
        <v>93</v>
      </c>
    </row>
    <row r="4" spans="1:10" ht="53" customHeight="1" thickTop="1" thickBot="1">
      <c r="A4" s="74"/>
      <c r="B4" s="74"/>
      <c r="C4" s="74"/>
      <c r="D4" s="75">
        <v>36</v>
      </c>
      <c r="E4" s="76"/>
      <c r="F4" s="77">
        <v>1</v>
      </c>
      <c r="G4" s="78">
        <f>IF(E4&lt;=516,E4,C4/D4*E4*F4)</f>
        <v>0</v>
      </c>
      <c r="H4" s="144"/>
      <c r="J4" s="2" t="s">
        <v>95</v>
      </c>
    </row>
    <row r="5" spans="1:10" ht="53" customHeight="1" thickTop="1" thickBot="1">
      <c r="A5" s="74"/>
      <c r="B5" s="74"/>
      <c r="C5" s="74"/>
      <c r="D5" s="75">
        <v>36</v>
      </c>
      <c r="E5" s="76"/>
      <c r="F5" s="77">
        <v>1</v>
      </c>
      <c r="G5" s="78">
        <f t="shared" ref="G5:G8" si="0">IF(E5&lt;=516,E5,C5/D5*E5*F5)</f>
        <v>0</v>
      </c>
      <c r="H5" s="144"/>
      <c r="J5" s="2"/>
    </row>
    <row r="6" spans="1:10" ht="53" customHeight="1" thickTop="1" thickBot="1">
      <c r="A6" s="74"/>
      <c r="B6" s="74"/>
      <c r="C6" s="74"/>
      <c r="D6" s="75">
        <v>36</v>
      </c>
      <c r="E6" s="76"/>
      <c r="F6" s="77">
        <v>1</v>
      </c>
      <c r="G6" s="78">
        <f t="shared" si="0"/>
        <v>0</v>
      </c>
      <c r="H6" s="144"/>
      <c r="J6" s="2"/>
    </row>
    <row r="7" spans="1:10" ht="53" customHeight="1" thickTop="1" thickBot="1">
      <c r="A7" s="74"/>
      <c r="B7" s="74"/>
      <c r="C7" s="74"/>
      <c r="D7" s="75">
        <v>36</v>
      </c>
      <c r="E7" s="76"/>
      <c r="F7" s="77">
        <v>1</v>
      </c>
      <c r="G7" s="78">
        <f t="shared" si="0"/>
        <v>0</v>
      </c>
      <c r="H7" s="144"/>
      <c r="J7" s="2" t="s">
        <v>95</v>
      </c>
    </row>
    <row r="8" spans="1:10" ht="53" customHeight="1" thickTop="1" thickBot="1">
      <c r="A8" s="74"/>
      <c r="B8" s="74"/>
      <c r="C8" s="74"/>
      <c r="D8" s="75">
        <v>36</v>
      </c>
      <c r="E8" s="76"/>
      <c r="F8" s="77">
        <v>1</v>
      </c>
      <c r="G8" s="78">
        <f t="shared" si="0"/>
        <v>0</v>
      </c>
      <c r="H8" s="144"/>
      <c r="J8" s="2" t="s">
        <v>93</v>
      </c>
    </row>
    <row r="9" spans="1:10" ht="31.5" customHeight="1" thickTop="1" thickBot="1">
      <c r="A9" s="151" t="s">
        <v>96</v>
      </c>
      <c r="B9" s="151"/>
      <c r="C9" s="151"/>
      <c r="D9" s="151"/>
      <c r="E9" s="151"/>
      <c r="F9" s="151"/>
      <c r="G9" s="79">
        <f>SUM(G4:G8)</f>
        <v>0</v>
      </c>
      <c r="H9" s="67"/>
      <c r="J9" s="2" t="s">
        <v>94</v>
      </c>
    </row>
    <row r="10" spans="1:10" ht="95.25" customHeight="1">
      <c r="A10" s="150" t="s">
        <v>97</v>
      </c>
      <c r="B10" s="150"/>
      <c r="C10" s="150"/>
      <c r="D10" s="150"/>
      <c r="E10" s="150"/>
      <c r="F10" s="150"/>
      <c r="G10" s="150"/>
      <c r="H10" s="150"/>
      <c r="J10"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2"/>
      <c r="H26" s="2"/>
      <c r="I26" s="2"/>
    </row>
    <row r="27" spans="1:9">
      <c r="A27" s="2"/>
      <c r="B27" s="2"/>
      <c r="C27" s="2"/>
      <c r="D27" s="2"/>
      <c r="E27" s="2"/>
      <c r="F27" s="2"/>
      <c r="G27" s="2"/>
      <c r="H27" s="2"/>
      <c r="I27" s="2"/>
    </row>
    <row r="28" spans="1:9">
      <c r="A28" s="2"/>
      <c r="B28" s="2"/>
      <c r="C28" s="2"/>
      <c r="D28" s="2"/>
      <c r="E28" s="2"/>
      <c r="F28" s="2"/>
      <c r="G28" s="2"/>
      <c r="H28" s="2"/>
      <c r="I28" s="2"/>
    </row>
    <row r="29" spans="1:9">
      <c r="A29" s="2"/>
      <c r="B29" s="2"/>
      <c r="C29" s="2"/>
      <c r="D29" s="2"/>
      <c r="E29" s="2"/>
      <c r="F29" s="2"/>
      <c r="G29" s="2"/>
      <c r="H29" s="2"/>
      <c r="I29" s="2"/>
    </row>
    <row r="30" spans="1:9">
      <c r="A30" s="2"/>
      <c r="B30" s="2"/>
      <c r="C30" s="2"/>
      <c r="D30" s="2"/>
      <c r="E30" s="2"/>
      <c r="F30" s="2"/>
      <c r="G30" s="2"/>
      <c r="H30" s="2"/>
      <c r="I30" s="2"/>
    </row>
    <row r="31" spans="1:9">
      <c r="A31" s="2"/>
      <c r="B31" s="2"/>
      <c r="C31" s="2"/>
      <c r="D31" s="2"/>
      <c r="E31" s="2"/>
      <c r="F31" s="2"/>
      <c r="G31" s="2"/>
      <c r="H31" s="2"/>
      <c r="I31" s="2"/>
    </row>
    <row r="32" spans="1:9">
      <c r="A32" s="2"/>
      <c r="B32" s="2"/>
      <c r="C32" s="2"/>
      <c r="D32" s="2"/>
      <c r="E32" s="2"/>
      <c r="F32" s="2"/>
      <c r="G32" s="2"/>
      <c r="H32" s="2"/>
      <c r="I32" s="2"/>
    </row>
    <row r="33" spans="1:9">
      <c r="A33" s="2"/>
      <c r="B33" s="2"/>
      <c r="C33" s="2"/>
      <c r="D33" s="2"/>
      <c r="E33" s="2"/>
      <c r="F33" s="2"/>
      <c r="G33" s="2"/>
      <c r="H33" s="2"/>
      <c r="I33" s="2"/>
    </row>
    <row r="34" spans="1:9">
      <c r="A34" s="2"/>
      <c r="B34" s="2"/>
      <c r="C34" s="2"/>
      <c r="D34" s="2"/>
      <c r="E34" s="2"/>
      <c r="F34" s="2"/>
      <c r="G34" s="2"/>
      <c r="H34" s="2"/>
      <c r="I34" s="2"/>
    </row>
    <row r="35" spans="1:9">
      <c r="A35" s="2"/>
      <c r="B35" s="2"/>
      <c r="C35" s="2"/>
      <c r="D35" s="2"/>
      <c r="E35" s="2"/>
      <c r="F35" s="2"/>
      <c r="G35" s="2"/>
      <c r="H35" s="2"/>
      <c r="I35" s="2"/>
    </row>
    <row r="36" spans="1:9">
      <c r="A36" s="2"/>
      <c r="B36" s="2"/>
      <c r="C36" s="2"/>
      <c r="D36" s="2"/>
      <c r="E36" s="2"/>
      <c r="F36" s="2"/>
      <c r="G36" s="2"/>
      <c r="H36" s="2"/>
      <c r="I36" s="2"/>
    </row>
    <row r="37" spans="1:9">
      <c r="A37" s="2"/>
      <c r="B37" s="2"/>
      <c r="C37" s="2"/>
      <c r="D37" s="2"/>
      <c r="E37" s="2"/>
      <c r="F37" s="2"/>
      <c r="G37" s="2"/>
      <c r="H37" s="2"/>
      <c r="I37" s="2"/>
    </row>
    <row r="38" spans="1:9">
      <c r="A38" s="2"/>
      <c r="B38" s="2"/>
      <c r="C38" s="2"/>
      <c r="D38" s="2"/>
      <c r="E38" s="2"/>
      <c r="F38" s="2"/>
      <c r="G38" s="2"/>
      <c r="H38" s="2"/>
      <c r="I38" s="2"/>
    </row>
    <row r="39" spans="1:9">
      <c r="A39" s="2"/>
      <c r="B39" s="2"/>
      <c r="C39" s="2"/>
      <c r="D39" s="2"/>
      <c r="E39" s="2"/>
      <c r="F39" s="2"/>
      <c r="G39" s="2"/>
      <c r="H39" s="2"/>
      <c r="I39" s="2"/>
    </row>
    <row r="40" spans="1:9">
      <c r="A40" s="2"/>
      <c r="B40" s="2"/>
      <c r="C40" s="2"/>
      <c r="D40" s="2"/>
      <c r="E40" s="2"/>
      <c r="F40" s="2"/>
      <c r="G40" s="2"/>
      <c r="H40" s="2"/>
      <c r="I40" s="2"/>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c r="A45" s="2"/>
      <c r="B45" s="2"/>
      <c r="C45" s="2"/>
      <c r="D45" s="2"/>
      <c r="E45" s="2"/>
      <c r="F45" s="2"/>
      <c r="G45" s="2"/>
      <c r="H45" s="2"/>
      <c r="I45" s="2"/>
    </row>
    <row r="46" spans="1:9">
      <c r="A46" s="2"/>
      <c r="B46" s="2"/>
      <c r="C46" s="2"/>
      <c r="D46" s="2"/>
      <c r="E46" s="2"/>
      <c r="F46" s="2"/>
      <c r="G46" s="2"/>
      <c r="H46" s="2"/>
      <c r="I46" s="2"/>
    </row>
    <row r="47" spans="1:9">
      <c r="A47" s="2"/>
      <c r="B47" s="2"/>
      <c r="C47" s="2"/>
      <c r="D47" s="2"/>
      <c r="E47" s="2"/>
      <c r="F47" s="2"/>
      <c r="G47" s="2"/>
      <c r="H47" s="2"/>
      <c r="I47" s="2"/>
    </row>
    <row r="48" spans="1:9">
      <c r="A48" s="2"/>
      <c r="B48" s="2"/>
      <c r="C48" s="2"/>
      <c r="D48" s="2"/>
      <c r="E48" s="2"/>
      <c r="F48" s="2"/>
      <c r="G48" s="2"/>
      <c r="H48" s="2"/>
      <c r="I48" s="2"/>
    </row>
  </sheetData>
  <mergeCells count="6">
    <mergeCell ref="A1:B1"/>
    <mergeCell ref="D1:G1"/>
    <mergeCell ref="A2:G2"/>
    <mergeCell ref="A10:H10"/>
    <mergeCell ref="H2:H8"/>
    <mergeCell ref="A9:F9"/>
  </mergeCells>
  <dataValidations count="2">
    <dataValidation type="list" allowBlank="1" showInputMessage="1" showErrorMessage="1" sqref="A5:A8" xr:uid="{A0AC7D77-3C30-4AF5-8B9D-436D242B1D08}">
      <formula1>$J$2:$J$9</formula1>
    </dataValidation>
    <dataValidation type="list" allowBlank="1" showInputMessage="1" showErrorMessage="1" sqref="A4" xr:uid="{2DBD4427-8A13-449C-9C85-649416EC7330}">
      <formula1>$J$6:$J$9</formula1>
    </dataValidation>
  </dataValidations>
  <pageMargins left="0.196850393700787" right="0.196850393700787" top="0.76" bottom="0.196850393700787" header="0.75" footer="0.511811023622047"/>
  <pageSetup paperSize="9" scale="75" orientation="landscape" r:id="rId1"/>
  <headerFooter alignWithMargins="0">
    <oddHeader>&amp;L&amp;K000000&amp;G</oddHeader>
    <oddFooter xml:space="preserve">&amp;R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DCAC-7E7E-4371-AA39-622B96C90757}">
  <sheetPr>
    <tabColor theme="5" tint="-0.249977111117893"/>
  </sheetPr>
  <dimension ref="A1:R58"/>
  <sheetViews>
    <sheetView view="pageLayout" zoomScale="91" zoomScaleNormal="100" zoomScalePageLayoutView="91" workbookViewId="0">
      <selection activeCell="D5" sqref="D5:D19"/>
    </sheetView>
  </sheetViews>
  <sheetFormatPr baseColWidth="10" defaultColWidth="10.83203125" defaultRowHeight="14"/>
  <cols>
    <col min="1" max="1" width="4.83203125" style="90" customWidth="1"/>
    <col min="2" max="2" width="12.5" style="90" customWidth="1"/>
    <col min="3" max="3" width="79.1640625" style="90" customWidth="1"/>
    <col min="4" max="4" width="34.6640625" style="90" customWidth="1"/>
    <col min="5" max="5" width="13.1640625" style="90" customWidth="1"/>
    <col min="6" max="16384" width="10.83203125" style="90"/>
  </cols>
  <sheetData>
    <row r="1" spans="1:18" ht="61.5" customHeight="1" thickTop="1" thickBot="1">
      <c r="B1" s="154"/>
      <c r="C1" s="154"/>
      <c r="D1" s="154"/>
      <c r="E1" s="73" t="s">
        <v>98</v>
      </c>
      <c r="O1" s="91"/>
      <c r="P1" s="91"/>
      <c r="Q1" s="91"/>
      <c r="R1" s="91"/>
    </row>
    <row r="2" spans="1:18" ht="29.25" customHeight="1" thickTop="1" thickBot="1">
      <c r="A2" s="164" t="s">
        <v>99</v>
      </c>
      <c r="B2" s="164"/>
      <c r="C2" s="164"/>
      <c r="D2" s="164"/>
      <c r="E2" s="155" t="s">
        <v>24</v>
      </c>
      <c r="O2" s="91"/>
      <c r="P2" s="91"/>
      <c r="Q2" s="91"/>
      <c r="R2" s="91"/>
    </row>
    <row r="3" spans="1:18" ht="35" customHeight="1" thickTop="1">
      <c r="A3" s="162" t="s">
        <v>100</v>
      </c>
      <c r="B3" s="163"/>
      <c r="C3" s="157" t="s">
        <v>101</v>
      </c>
      <c r="D3" s="159" t="s">
        <v>92</v>
      </c>
      <c r="E3" s="156"/>
      <c r="O3" s="91"/>
      <c r="P3" s="91"/>
      <c r="Q3" s="91"/>
      <c r="R3" s="91"/>
    </row>
    <row r="4" spans="1:18" ht="39" customHeight="1" thickBot="1">
      <c r="A4" s="162"/>
      <c r="B4" s="163"/>
      <c r="C4" s="158"/>
      <c r="D4" s="160"/>
      <c r="E4" s="156"/>
      <c r="O4" s="91"/>
      <c r="P4" s="91"/>
      <c r="Q4" s="91"/>
      <c r="R4" s="91"/>
    </row>
    <row r="5" spans="1:18" ht="21" customHeight="1">
      <c r="A5" s="152" t="s">
        <v>103</v>
      </c>
      <c r="B5" s="153"/>
      <c r="C5" s="92"/>
      <c r="D5" s="215"/>
      <c r="E5" s="156"/>
      <c r="O5" s="91"/>
      <c r="P5" s="91"/>
      <c r="Q5" s="91"/>
      <c r="R5" s="91"/>
    </row>
    <row r="6" spans="1:18" ht="21" customHeight="1" thickTop="1" thickBot="1">
      <c r="A6" s="152" t="s">
        <v>103</v>
      </c>
      <c r="B6" s="153"/>
      <c r="C6" s="92"/>
      <c r="D6" s="215"/>
      <c r="E6" s="156"/>
      <c r="O6" s="91"/>
      <c r="P6" s="91"/>
      <c r="Q6" s="91"/>
      <c r="R6" s="91"/>
    </row>
    <row r="7" spans="1:18" ht="21" customHeight="1" thickTop="1" thickBot="1">
      <c r="A7" s="152" t="s">
        <v>103</v>
      </c>
      <c r="B7" s="153"/>
      <c r="C7" s="92"/>
      <c r="D7" s="215"/>
      <c r="E7" s="156"/>
      <c r="O7" s="91"/>
      <c r="P7" s="91"/>
      <c r="Q7" s="91"/>
      <c r="R7" s="91"/>
    </row>
    <row r="8" spans="1:18" ht="21" customHeight="1" thickTop="1" thickBot="1">
      <c r="A8" s="152" t="s">
        <v>103</v>
      </c>
      <c r="B8" s="153"/>
      <c r="C8" s="92"/>
      <c r="D8" s="215"/>
      <c r="E8" s="156"/>
      <c r="O8" s="91"/>
      <c r="P8" s="91"/>
      <c r="Q8" s="91"/>
      <c r="R8" s="91"/>
    </row>
    <row r="9" spans="1:18" ht="21" customHeight="1" thickTop="1" thickBot="1">
      <c r="A9" s="152" t="s">
        <v>103</v>
      </c>
      <c r="B9" s="153"/>
      <c r="C9" s="92"/>
      <c r="D9" s="215"/>
      <c r="E9" s="156"/>
      <c r="O9" s="91"/>
      <c r="P9" s="91"/>
      <c r="Q9" s="91"/>
      <c r="R9" s="91"/>
    </row>
    <row r="10" spans="1:18" ht="21" customHeight="1" thickTop="1" thickBot="1">
      <c r="A10" s="152" t="s">
        <v>103</v>
      </c>
      <c r="B10" s="153"/>
      <c r="C10" s="92"/>
      <c r="D10" s="215"/>
      <c r="E10" s="156"/>
      <c r="O10" s="91"/>
      <c r="P10" s="91"/>
      <c r="Q10" s="91"/>
      <c r="R10" s="91"/>
    </row>
    <row r="11" spans="1:18" ht="21" customHeight="1" thickTop="1" thickBot="1">
      <c r="A11" s="152" t="s">
        <v>103</v>
      </c>
      <c r="B11" s="153"/>
      <c r="C11" s="92"/>
      <c r="D11" s="215"/>
      <c r="E11" s="156"/>
      <c r="O11" s="91"/>
      <c r="P11" s="91"/>
      <c r="Q11" s="91"/>
      <c r="R11" s="91"/>
    </row>
    <row r="12" spans="1:18" ht="21" customHeight="1" thickTop="1" thickBot="1">
      <c r="A12" s="152" t="s">
        <v>103</v>
      </c>
      <c r="B12" s="153"/>
      <c r="C12" s="92"/>
      <c r="D12" s="215"/>
      <c r="E12" s="156"/>
      <c r="O12" s="91"/>
      <c r="P12" s="91"/>
      <c r="Q12" s="91"/>
      <c r="R12" s="91"/>
    </row>
    <row r="13" spans="1:18" ht="21" customHeight="1" thickTop="1" thickBot="1">
      <c r="A13" s="152" t="s">
        <v>103</v>
      </c>
      <c r="B13" s="153"/>
      <c r="C13" s="92"/>
      <c r="D13" s="215"/>
      <c r="E13" s="156"/>
      <c r="O13" s="91"/>
      <c r="P13" s="91"/>
      <c r="Q13" s="91"/>
      <c r="R13" s="91"/>
    </row>
    <row r="14" spans="1:18" ht="21" customHeight="1" thickTop="1" thickBot="1">
      <c r="A14" s="152" t="s">
        <v>103</v>
      </c>
      <c r="B14" s="153"/>
      <c r="C14" s="92"/>
      <c r="D14" s="215"/>
      <c r="E14" s="156"/>
      <c r="O14" s="91"/>
      <c r="P14" s="91"/>
      <c r="Q14" s="91"/>
      <c r="R14" s="91"/>
    </row>
    <row r="15" spans="1:18" ht="21" customHeight="1" thickTop="1" thickBot="1">
      <c r="A15" s="152" t="s">
        <v>103</v>
      </c>
      <c r="B15" s="153"/>
      <c r="C15" s="92"/>
      <c r="D15" s="215"/>
      <c r="E15" s="156"/>
      <c r="O15" s="91"/>
      <c r="P15" s="91"/>
      <c r="Q15" s="91"/>
      <c r="R15" s="91"/>
    </row>
    <row r="16" spans="1:18" ht="21" customHeight="1" thickTop="1" thickBot="1">
      <c r="A16" s="152" t="s">
        <v>103</v>
      </c>
      <c r="B16" s="153"/>
      <c r="C16" s="92"/>
      <c r="D16" s="215"/>
      <c r="E16" s="156"/>
      <c r="O16" s="91"/>
      <c r="P16" s="91"/>
      <c r="Q16" s="91"/>
      <c r="R16" s="91"/>
    </row>
    <row r="17" spans="1:18" ht="21" customHeight="1" thickTop="1" thickBot="1">
      <c r="A17" s="152" t="s">
        <v>103</v>
      </c>
      <c r="B17" s="153"/>
      <c r="C17" s="92"/>
      <c r="D17" s="215"/>
      <c r="E17" s="156"/>
      <c r="O17" s="91"/>
      <c r="P17" s="91"/>
      <c r="Q17" s="91"/>
      <c r="R17" s="91"/>
    </row>
    <row r="18" spans="1:18" ht="21" customHeight="1" thickTop="1" thickBot="1">
      <c r="A18" s="152" t="s">
        <v>103</v>
      </c>
      <c r="B18" s="153"/>
      <c r="C18" s="92"/>
      <c r="D18" s="215"/>
      <c r="E18" s="156"/>
      <c r="O18" s="91"/>
      <c r="P18" s="91"/>
      <c r="Q18" s="91"/>
      <c r="R18" s="91"/>
    </row>
    <row r="19" spans="1:18" ht="18.75" customHeight="1" thickTop="1" thickBot="1">
      <c r="A19" s="166" t="s">
        <v>104</v>
      </c>
      <c r="B19" s="166"/>
      <c r="C19" s="93"/>
      <c r="D19" s="216">
        <f>SUM(D5:D18)</f>
        <v>0</v>
      </c>
      <c r="E19" s="156"/>
      <c r="O19" s="91"/>
      <c r="P19" s="91"/>
      <c r="Q19" s="91"/>
      <c r="R19" s="91"/>
    </row>
    <row r="20" spans="1:18" ht="6.75" customHeight="1" thickTop="1">
      <c r="B20" s="167"/>
      <c r="C20" s="167"/>
      <c r="D20" s="167"/>
      <c r="E20" s="167"/>
      <c r="O20" s="91"/>
      <c r="P20" s="91"/>
      <c r="Q20" s="91"/>
      <c r="R20" s="91"/>
    </row>
    <row r="21" spans="1:18" ht="23.25" customHeight="1">
      <c r="A21" s="165" t="s">
        <v>105</v>
      </c>
      <c r="B21" s="165"/>
      <c r="C21" s="165"/>
      <c r="D21" s="94"/>
      <c r="E21" s="94"/>
      <c r="O21" s="91"/>
      <c r="P21" s="91"/>
      <c r="Q21" s="91"/>
      <c r="R21" s="91"/>
    </row>
    <row r="22" spans="1:18" ht="39" customHeight="1">
      <c r="A22" s="95" t="s">
        <v>106</v>
      </c>
      <c r="B22" s="161" t="s">
        <v>107</v>
      </c>
      <c r="C22" s="161"/>
      <c r="D22" s="161"/>
      <c r="E22" s="161"/>
      <c r="O22" s="91"/>
      <c r="P22" s="91"/>
      <c r="Q22" s="91"/>
      <c r="R22" s="91"/>
    </row>
    <row r="23" spans="1:18" ht="31" customHeight="1">
      <c r="A23" s="95" t="s">
        <v>108</v>
      </c>
      <c r="B23" s="161" t="s">
        <v>109</v>
      </c>
      <c r="C23" s="161"/>
      <c r="D23" s="161"/>
      <c r="E23" s="161"/>
    </row>
    <row r="24" spans="1:18" ht="24.75" customHeight="1">
      <c r="A24" s="95" t="s">
        <v>110</v>
      </c>
      <c r="B24" s="161" t="s">
        <v>111</v>
      </c>
      <c r="C24" s="161"/>
      <c r="D24" s="161"/>
      <c r="E24" s="161"/>
    </row>
    <row r="25" spans="1:18" ht="16">
      <c r="B25" s="96"/>
    </row>
    <row r="26" spans="1:18" ht="15">
      <c r="B26" s="97"/>
    </row>
    <row r="27" spans="1:18" ht="16">
      <c r="B27" s="98"/>
      <c r="C27" s="91"/>
      <c r="D27" s="91"/>
      <c r="E27" s="91"/>
      <c r="F27" s="91"/>
      <c r="G27" s="91"/>
      <c r="H27" s="91"/>
      <c r="I27" s="91"/>
    </row>
    <row r="28" spans="1:18" ht="16">
      <c r="B28" s="98"/>
      <c r="C28" s="91"/>
      <c r="D28" s="91"/>
      <c r="E28" s="91"/>
      <c r="F28" s="91"/>
      <c r="G28" s="91"/>
      <c r="H28" s="91"/>
      <c r="I28" s="91"/>
    </row>
    <row r="29" spans="1:18">
      <c r="B29" s="103"/>
      <c r="C29" s="103"/>
      <c r="D29" s="91"/>
      <c r="E29" s="91"/>
      <c r="F29" s="91"/>
      <c r="G29" s="91"/>
      <c r="H29" s="91"/>
      <c r="I29" s="91"/>
    </row>
    <row r="30" spans="1:18">
      <c r="B30" s="103"/>
      <c r="C30" s="103"/>
      <c r="D30" s="91"/>
      <c r="E30" s="91"/>
      <c r="F30" s="91"/>
      <c r="G30" s="91"/>
      <c r="H30" s="91"/>
      <c r="I30" s="91"/>
    </row>
    <row r="31" spans="1:18">
      <c r="B31" s="103" t="s">
        <v>103</v>
      </c>
      <c r="C31" s="104"/>
      <c r="D31" s="91"/>
      <c r="E31" s="91"/>
      <c r="F31" s="91"/>
      <c r="G31" s="91"/>
      <c r="H31" s="91"/>
      <c r="I31" s="91"/>
    </row>
    <row r="32" spans="1:18" ht="16">
      <c r="B32" s="105" t="s">
        <v>102</v>
      </c>
      <c r="C32" s="104"/>
      <c r="D32" s="91"/>
      <c r="E32" s="91"/>
      <c r="F32" s="91"/>
      <c r="G32" s="91"/>
      <c r="H32" s="91"/>
      <c r="I32" s="91"/>
    </row>
    <row r="33" spans="2:14" ht="16">
      <c r="B33" s="105" t="s">
        <v>112</v>
      </c>
      <c r="C33" s="104"/>
      <c r="D33" s="91"/>
      <c r="E33" s="91"/>
      <c r="F33" s="91"/>
      <c r="G33" s="91"/>
      <c r="H33" s="91"/>
      <c r="I33" s="91"/>
    </row>
    <row r="34" spans="2:14" ht="16">
      <c r="B34" s="105" t="s">
        <v>113</v>
      </c>
      <c r="C34" s="104"/>
      <c r="D34" s="91"/>
      <c r="E34" s="91"/>
      <c r="F34" s="91"/>
      <c r="G34" s="91"/>
      <c r="H34" s="91"/>
      <c r="I34" s="91"/>
    </row>
    <row r="35" spans="2:14" ht="16">
      <c r="B35" s="105" t="s">
        <v>114</v>
      </c>
      <c r="C35" s="104"/>
      <c r="D35" s="91"/>
      <c r="E35" s="91"/>
      <c r="F35" s="91"/>
      <c r="G35" s="91"/>
      <c r="H35" s="91"/>
      <c r="I35" s="91"/>
    </row>
    <row r="36" spans="2:14" ht="16">
      <c r="B36" s="106"/>
      <c r="C36" s="104"/>
      <c r="D36" s="91"/>
      <c r="E36" s="91"/>
      <c r="F36" s="91"/>
      <c r="G36" s="91"/>
      <c r="H36" s="91"/>
      <c r="I36" s="91"/>
    </row>
    <row r="37" spans="2:14" ht="16">
      <c r="B37" s="106"/>
      <c r="C37" s="104"/>
      <c r="D37" s="91"/>
      <c r="E37" s="91"/>
      <c r="F37" s="91"/>
      <c r="G37" s="91"/>
      <c r="H37" s="91"/>
      <c r="I37" s="91"/>
    </row>
    <row r="38" spans="2:14" ht="16">
      <c r="B38" s="106"/>
      <c r="C38" s="104"/>
      <c r="D38" s="91"/>
      <c r="E38" s="91"/>
      <c r="F38" s="91"/>
      <c r="G38" s="91"/>
      <c r="H38" s="91"/>
      <c r="I38" s="91"/>
    </row>
    <row r="39" spans="2:14" ht="16">
      <c r="B39" s="106"/>
      <c r="C39" s="104"/>
      <c r="D39" s="91"/>
      <c r="E39" s="91"/>
      <c r="F39" s="91"/>
      <c r="G39" s="91"/>
      <c r="H39" s="91"/>
      <c r="I39" s="91"/>
    </row>
    <row r="40" spans="2:14" ht="16">
      <c r="B40" s="99"/>
      <c r="C40" s="100"/>
      <c r="D40" s="91"/>
      <c r="E40" s="91"/>
      <c r="F40" s="91"/>
      <c r="G40" s="91"/>
      <c r="H40" s="91"/>
      <c r="I40" s="91"/>
    </row>
    <row r="41" spans="2:14" ht="16">
      <c r="B41" s="91"/>
      <c r="C41" s="91"/>
      <c r="D41" s="91"/>
      <c r="E41" s="91"/>
      <c r="F41" s="91"/>
      <c r="G41" s="99"/>
      <c r="H41" s="100"/>
      <c r="I41" s="91"/>
      <c r="J41" s="91"/>
      <c r="K41" s="91"/>
      <c r="L41" s="91"/>
      <c r="M41" s="91"/>
      <c r="N41" s="91"/>
    </row>
    <row r="42" spans="2:14" ht="16">
      <c r="B42" s="91"/>
      <c r="C42" s="91"/>
      <c r="D42" s="91"/>
      <c r="E42" s="91"/>
      <c r="F42" s="91"/>
      <c r="G42" s="99"/>
      <c r="H42" s="100"/>
      <c r="I42" s="91"/>
      <c r="J42" s="91"/>
      <c r="K42" s="91"/>
      <c r="L42" s="91"/>
      <c r="M42" s="91"/>
      <c r="N42" s="91"/>
    </row>
    <row r="43" spans="2:14" ht="16">
      <c r="B43" s="91"/>
      <c r="C43" s="91"/>
      <c r="D43" s="91"/>
      <c r="E43" s="91"/>
      <c r="F43" s="91"/>
      <c r="G43" s="99"/>
      <c r="H43" s="100"/>
      <c r="I43" s="91"/>
      <c r="J43" s="91"/>
      <c r="K43" s="91"/>
      <c r="L43" s="91"/>
      <c r="M43" s="91"/>
      <c r="N43" s="91"/>
    </row>
    <row r="44" spans="2:14" ht="16">
      <c r="B44" s="91"/>
      <c r="C44" s="91"/>
      <c r="D44" s="91"/>
      <c r="E44" s="91"/>
      <c r="F44" s="91"/>
      <c r="G44" s="99"/>
      <c r="H44" s="100"/>
      <c r="I44" s="91"/>
      <c r="J44" s="91"/>
      <c r="K44" s="91"/>
      <c r="L44" s="91"/>
      <c r="M44" s="91"/>
      <c r="N44" s="91"/>
    </row>
    <row r="45" spans="2:14">
      <c r="B45" s="91"/>
      <c r="C45" s="91"/>
      <c r="D45" s="91"/>
      <c r="E45" s="91"/>
      <c r="F45" s="91"/>
      <c r="G45" s="91"/>
      <c r="H45" s="100"/>
      <c r="I45" s="91"/>
      <c r="J45" s="91"/>
      <c r="K45" s="91"/>
      <c r="L45" s="91"/>
      <c r="M45" s="91"/>
      <c r="N45" s="91"/>
    </row>
    <row r="46" spans="2:14">
      <c r="B46" s="91"/>
      <c r="C46" s="91"/>
      <c r="D46" s="91"/>
      <c r="E46" s="91"/>
      <c r="F46" s="91"/>
      <c r="G46" s="91"/>
      <c r="H46" s="91"/>
      <c r="I46" s="91"/>
      <c r="J46" s="91"/>
      <c r="K46" s="91"/>
      <c r="L46" s="91"/>
      <c r="M46" s="91"/>
      <c r="N46" s="91"/>
    </row>
    <row r="47" spans="2:14">
      <c r="B47" s="91"/>
      <c r="C47" s="91"/>
      <c r="D47" s="91"/>
      <c r="E47" s="91"/>
      <c r="F47" s="91"/>
      <c r="G47" s="91"/>
      <c r="H47" s="101"/>
      <c r="I47" s="101"/>
      <c r="J47" s="101"/>
      <c r="K47" s="101"/>
      <c r="L47" s="101"/>
      <c r="M47" s="91"/>
      <c r="N47" s="91"/>
    </row>
    <row r="48" spans="2:14">
      <c r="B48" s="91"/>
      <c r="C48" s="91"/>
      <c r="D48" s="91"/>
      <c r="E48" s="91"/>
      <c r="F48" s="91"/>
      <c r="G48" s="91"/>
      <c r="H48" s="101"/>
      <c r="I48" s="101"/>
      <c r="J48" s="101"/>
      <c r="K48" s="101"/>
      <c r="L48" s="101"/>
      <c r="M48" s="91"/>
      <c r="N48" s="91"/>
    </row>
    <row r="49" spans="2:14">
      <c r="B49" s="91"/>
      <c r="C49" s="91"/>
      <c r="D49" s="91"/>
      <c r="E49" s="91"/>
      <c r="F49" s="91"/>
      <c r="G49" s="91"/>
      <c r="H49" s="101"/>
      <c r="I49" s="101"/>
      <c r="J49" s="101"/>
      <c r="K49" s="101"/>
      <c r="L49" s="101"/>
      <c r="M49" s="91"/>
      <c r="N49" s="91"/>
    </row>
    <row r="50" spans="2:14">
      <c r="B50" s="91"/>
      <c r="C50" s="91"/>
      <c r="D50" s="91"/>
      <c r="E50" s="91"/>
      <c r="F50" s="91"/>
      <c r="G50" s="91"/>
      <c r="H50" s="101"/>
      <c r="I50" s="101"/>
      <c r="J50" s="101"/>
      <c r="K50" s="101"/>
      <c r="L50" s="101"/>
      <c r="M50" s="91"/>
      <c r="N50" s="91"/>
    </row>
    <row r="51" spans="2:14">
      <c r="B51" s="91"/>
      <c r="C51" s="91"/>
      <c r="D51" s="91"/>
      <c r="E51" s="91"/>
      <c r="F51" s="91"/>
      <c r="G51" s="91"/>
      <c r="H51" s="101"/>
      <c r="I51" s="101"/>
      <c r="J51" s="101"/>
      <c r="K51" s="101"/>
      <c r="L51" s="101"/>
      <c r="M51" s="91"/>
      <c r="N51" s="91"/>
    </row>
    <row r="52" spans="2:14">
      <c r="B52" s="91"/>
      <c r="C52" s="91"/>
      <c r="D52" s="91"/>
      <c r="E52" s="91"/>
      <c r="F52" s="91"/>
      <c r="G52" s="91"/>
      <c r="H52" s="101"/>
      <c r="I52" s="101"/>
      <c r="J52" s="101"/>
      <c r="K52" s="101"/>
      <c r="L52" s="101"/>
      <c r="M52" s="91"/>
      <c r="N52" s="91"/>
    </row>
    <row r="53" spans="2:14" ht="16">
      <c r="B53" s="91"/>
      <c r="C53" s="91"/>
      <c r="D53" s="91"/>
      <c r="E53" s="91"/>
      <c r="F53" s="102"/>
      <c r="G53" s="91"/>
      <c r="H53" s="101"/>
      <c r="I53" s="101"/>
      <c r="J53" s="101"/>
      <c r="K53" s="101"/>
      <c r="L53" s="101"/>
      <c r="M53" s="91"/>
      <c r="N53" s="91"/>
    </row>
    <row r="54" spans="2:14" ht="16">
      <c r="B54" s="91"/>
      <c r="C54" s="91"/>
      <c r="D54" s="91"/>
      <c r="E54" s="91"/>
      <c r="F54" s="102"/>
      <c r="G54" s="91"/>
      <c r="H54" s="101"/>
      <c r="I54" s="101"/>
      <c r="J54" s="101"/>
      <c r="K54" s="101"/>
      <c r="L54" s="101"/>
      <c r="M54" s="91"/>
      <c r="N54" s="91"/>
    </row>
    <row r="55" spans="2:14">
      <c r="B55" s="91"/>
      <c r="C55" s="91"/>
      <c r="D55" s="91"/>
      <c r="E55" s="91"/>
      <c r="F55" s="91"/>
      <c r="G55" s="91"/>
      <c r="H55" s="101"/>
      <c r="I55" s="101"/>
      <c r="J55" s="101"/>
      <c r="K55" s="101"/>
      <c r="L55" s="101"/>
      <c r="M55" s="91"/>
      <c r="N55" s="91"/>
    </row>
    <row r="56" spans="2:14">
      <c r="B56" s="91"/>
      <c r="C56" s="91"/>
      <c r="D56" s="91"/>
      <c r="E56" s="91"/>
      <c r="F56" s="91"/>
      <c r="G56" s="91"/>
      <c r="H56" s="91"/>
      <c r="I56" s="91"/>
    </row>
    <row r="57" spans="2:14">
      <c r="B57" s="91"/>
      <c r="C57" s="91"/>
      <c r="D57" s="91"/>
      <c r="E57" s="91"/>
      <c r="F57" s="91"/>
      <c r="G57" s="91"/>
      <c r="H57" s="91"/>
      <c r="I57" s="91"/>
    </row>
    <row r="58" spans="2:14">
      <c r="B58" s="91"/>
      <c r="C58" s="91"/>
      <c r="D58" s="91"/>
      <c r="E58" s="91"/>
      <c r="F58" s="91"/>
      <c r="G58" s="91"/>
      <c r="H58" s="91"/>
      <c r="I58" s="91"/>
    </row>
  </sheetData>
  <mergeCells count="26">
    <mergeCell ref="B24:E24"/>
    <mergeCell ref="A3:B4"/>
    <mergeCell ref="A2:D2"/>
    <mergeCell ref="A21:C21"/>
    <mergeCell ref="A19:B19"/>
    <mergeCell ref="B22:E22"/>
    <mergeCell ref="B23:E23"/>
    <mergeCell ref="A13:B13"/>
    <mergeCell ref="A14:B14"/>
    <mergeCell ref="A15:B15"/>
    <mergeCell ref="A16:B16"/>
    <mergeCell ref="A17:B17"/>
    <mergeCell ref="A18:B18"/>
    <mergeCell ref="B20:E20"/>
    <mergeCell ref="A5:B5"/>
    <mergeCell ref="A6:B6"/>
    <mergeCell ref="A7:B7"/>
    <mergeCell ref="A8:B8"/>
    <mergeCell ref="A9:B9"/>
    <mergeCell ref="B1:D1"/>
    <mergeCell ref="E2:E19"/>
    <mergeCell ref="C3:C4"/>
    <mergeCell ref="D3:D4"/>
    <mergeCell ref="A10:B10"/>
    <mergeCell ref="A11:B11"/>
    <mergeCell ref="A12:B12"/>
  </mergeCells>
  <dataValidations count="1">
    <dataValidation type="list" allowBlank="1" showInputMessage="1" showErrorMessage="1" sqref="A5:A18" xr:uid="{18505091-AE22-4141-9821-E3856495270A}">
      <formula1>$B$31:$B$34</formula1>
    </dataValidation>
  </dataValidations>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058BF-08DC-48AF-AB95-4B3DB8A1D21F}">
  <sheetPr>
    <tabColor rgb="FF00B0F0"/>
  </sheetPr>
  <dimension ref="A1:L24"/>
  <sheetViews>
    <sheetView view="pageLayout" zoomScale="116" zoomScaleNormal="140" zoomScalePageLayoutView="116" workbookViewId="0">
      <selection activeCell="L16" sqref="L16"/>
    </sheetView>
  </sheetViews>
  <sheetFormatPr baseColWidth="10" defaultColWidth="8.83203125" defaultRowHeight="14"/>
  <cols>
    <col min="1" max="1" width="23.83203125" style="1" customWidth="1"/>
    <col min="2" max="2" width="18.5" style="5" customWidth="1"/>
    <col min="3" max="3" width="14.5" style="1" customWidth="1"/>
    <col min="4" max="4" width="14.83203125" style="1" customWidth="1"/>
    <col min="5" max="5" width="6.5" style="1" customWidth="1"/>
    <col min="6" max="6" width="10" style="1" bestFit="1" customWidth="1"/>
    <col min="7" max="16384" width="8.83203125" style="1"/>
  </cols>
  <sheetData>
    <row r="1" spans="1:12" ht="63" customHeight="1" thickTop="1" thickBot="1">
      <c r="A1" s="137"/>
      <c r="B1" s="137"/>
      <c r="C1" s="138"/>
      <c r="D1" s="138"/>
      <c r="E1" s="61" t="s">
        <v>115</v>
      </c>
    </row>
    <row r="2" spans="1:12" ht="27" customHeight="1" thickTop="1" thickBot="1">
      <c r="A2" s="142" t="s">
        <v>116</v>
      </c>
      <c r="B2" s="143"/>
      <c r="C2" s="143"/>
      <c r="D2" s="143"/>
      <c r="E2" s="174" t="s">
        <v>24</v>
      </c>
      <c r="G2" s="4" t="s">
        <v>25</v>
      </c>
    </row>
    <row r="3" spans="1:12" ht="27" customHeight="1" thickTop="1" thickBot="1">
      <c r="A3" s="83" t="s">
        <v>117</v>
      </c>
      <c r="B3" s="171"/>
      <c r="C3" s="172"/>
      <c r="D3" s="173"/>
      <c r="E3" s="175"/>
      <c r="G3" s="2"/>
    </row>
    <row r="4" spans="1:12" ht="40.5" customHeight="1" thickTop="1" thickBot="1">
      <c r="A4" s="83" t="s">
        <v>118</v>
      </c>
      <c r="B4" s="84" t="s">
        <v>119</v>
      </c>
      <c r="C4" s="85" t="s">
        <v>78</v>
      </c>
      <c r="D4" s="86" t="s">
        <v>120</v>
      </c>
      <c r="E4" s="175"/>
    </row>
    <row r="5" spans="1:12" ht="16" thickTop="1" thickBot="1">
      <c r="A5" s="63"/>
      <c r="B5" s="63"/>
      <c r="C5" s="64"/>
      <c r="D5" s="65"/>
      <c r="E5" s="175"/>
      <c r="F5" s="13"/>
    </row>
    <row r="6" spans="1:12" ht="16" thickTop="1" thickBot="1">
      <c r="A6" s="63"/>
      <c r="B6" s="63"/>
      <c r="C6" s="64"/>
      <c r="D6" s="65"/>
      <c r="E6" s="175"/>
    </row>
    <row r="7" spans="1:12" ht="16" thickTop="1" thickBot="1">
      <c r="A7" s="63"/>
      <c r="B7" s="63"/>
      <c r="C7" s="64"/>
      <c r="D7" s="65"/>
      <c r="E7" s="175"/>
    </row>
    <row r="8" spans="1:12" ht="16" thickTop="1" thickBot="1">
      <c r="A8" s="63"/>
      <c r="B8" s="63"/>
      <c r="C8" s="64"/>
      <c r="D8" s="65"/>
      <c r="E8" s="175"/>
    </row>
    <row r="9" spans="1:12" ht="16" thickTop="1" thickBot="1">
      <c r="A9" s="63"/>
      <c r="B9" s="63"/>
      <c r="C9" s="64"/>
      <c r="D9" s="65"/>
      <c r="E9" s="175"/>
    </row>
    <row r="10" spans="1:12" ht="16" thickTop="1" thickBot="1">
      <c r="A10" s="63"/>
      <c r="B10" s="63"/>
      <c r="C10" s="64"/>
      <c r="D10" s="65"/>
      <c r="E10" s="175"/>
    </row>
    <row r="11" spans="1:12" ht="16" thickTop="1" thickBot="1">
      <c r="A11" s="63"/>
      <c r="B11" s="63"/>
      <c r="C11" s="64"/>
      <c r="D11" s="65"/>
      <c r="E11" s="175"/>
    </row>
    <row r="12" spans="1:12" ht="16" thickTop="1" thickBot="1">
      <c r="A12" s="168" t="s">
        <v>121</v>
      </c>
      <c r="B12" s="169"/>
      <c r="C12" s="170"/>
      <c r="D12" s="234">
        <f>SUM(D5:D11)</f>
        <v>0</v>
      </c>
      <c r="E12" s="175"/>
    </row>
    <row r="13" spans="1:12" ht="68" customHeight="1" thickTop="1" thickBot="1">
      <c r="A13" s="139" t="s">
        <v>171</v>
      </c>
      <c r="B13" s="139"/>
      <c r="C13" s="139"/>
      <c r="D13" s="139"/>
      <c r="E13" s="139"/>
    </row>
    <row r="14" spans="1:12" ht="14.25" customHeight="1" thickTop="1">
      <c r="A14" s="179" t="s">
        <v>122</v>
      </c>
      <c r="B14" s="180"/>
      <c r="C14" s="180"/>
      <c r="D14" s="180"/>
      <c r="E14" s="181"/>
    </row>
    <row r="15" spans="1:12" ht="18.75" customHeight="1" thickBot="1">
      <c r="A15" s="182"/>
      <c r="B15" s="183"/>
      <c r="C15" s="183"/>
      <c r="D15" s="183"/>
      <c r="E15" s="184"/>
      <c r="L15" s="235" t="s">
        <v>172</v>
      </c>
    </row>
    <row r="16" spans="1:12" ht="14.25" customHeight="1" thickTop="1">
      <c r="A16" s="185" t="s">
        <v>123</v>
      </c>
      <c r="B16" s="186"/>
      <c r="C16" s="189" t="s">
        <v>124</v>
      </c>
      <c r="D16" s="190"/>
      <c r="E16" s="176" t="s">
        <v>24</v>
      </c>
    </row>
    <row r="17" spans="1:5" ht="21.75" customHeight="1" thickBot="1">
      <c r="A17" s="187"/>
      <c r="B17" s="188"/>
      <c r="C17" s="191"/>
      <c r="D17" s="192"/>
      <c r="E17" s="177"/>
    </row>
    <row r="18" spans="1:5" ht="32.25" customHeight="1">
      <c r="A18" s="194" t="s">
        <v>125</v>
      </c>
      <c r="B18" s="194"/>
      <c r="C18" s="230"/>
      <c r="D18" s="231"/>
      <c r="E18" s="177"/>
    </row>
    <row r="19" spans="1:5" ht="27" customHeight="1" thickTop="1" thickBot="1">
      <c r="A19" s="194" t="s">
        <v>126</v>
      </c>
      <c r="B19" s="194"/>
      <c r="C19" s="232">
        <f>C18*0.6</f>
        <v>0</v>
      </c>
      <c r="D19" s="233"/>
      <c r="E19" s="177"/>
    </row>
    <row r="20" spans="1:5">
      <c r="A20" s="194" t="s">
        <v>127</v>
      </c>
      <c r="B20" s="194"/>
      <c r="C20" s="230"/>
      <c r="D20" s="231"/>
      <c r="E20" s="177"/>
    </row>
    <row r="21" spans="1:5">
      <c r="A21" s="194" t="s">
        <v>128</v>
      </c>
      <c r="B21" s="194"/>
      <c r="C21" s="230"/>
      <c r="D21" s="231"/>
      <c r="E21" s="177"/>
    </row>
    <row r="22" spans="1:5">
      <c r="A22" s="194" t="s">
        <v>129</v>
      </c>
      <c r="B22" s="194"/>
      <c r="C22" s="230"/>
      <c r="D22" s="231"/>
      <c r="E22" s="178"/>
    </row>
    <row r="23" spans="1:5" ht="17" thickTop="1" thickBot="1">
      <c r="A23" s="193" t="s">
        <v>130</v>
      </c>
      <c r="B23" s="193"/>
      <c r="C23" s="232">
        <f>SUM(C18:D22)</f>
        <v>0</v>
      </c>
      <c r="D23" s="233"/>
      <c r="E23" s="82"/>
    </row>
    <row r="24" spans="1:5" ht="15" thickTop="1"/>
  </sheetData>
  <protectedRanges>
    <protectedRange sqref="A5:C11" name="Intervallo2"/>
    <protectedRange password="EC44" sqref="C19" name="Intervallo1"/>
  </protectedRanges>
  <mergeCells count="23">
    <mergeCell ref="C22:D22"/>
    <mergeCell ref="C23:D23"/>
    <mergeCell ref="E16:E22"/>
    <mergeCell ref="A14:E15"/>
    <mergeCell ref="A16:B17"/>
    <mergeCell ref="C16:D17"/>
    <mergeCell ref="C18:D18"/>
    <mergeCell ref="C19:D19"/>
    <mergeCell ref="A23:B23"/>
    <mergeCell ref="A20:B20"/>
    <mergeCell ref="A21:B21"/>
    <mergeCell ref="A22:B22"/>
    <mergeCell ref="A18:B18"/>
    <mergeCell ref="A19:B19"/>
    <mergeCell ref="C20:D20"/>
    <mergeCell ref="C21:D21"/>
    <mergeCell ref="A13:E13"/>
    <mergeCell ref="A12:C12"/>
    <mergeCell ref="B3:D3"/>
    <mergeCell ref="A1:B1"/>
    <mergeCell ref="C1:D1"/>
    <mergeCell ref="A2:D2"/>
    <mergeCell ref="E2:E12"/>
  </mergeCells>
  <pageMargins left="0.196850393700787" right="0.196850393700787" top="0.76" bottom="0.196850393700787" header="0.75" footer="0.511811023622047"/>
  <pageSetup paperSize="9" scale="75" orientation="landscape" r:id="rId1"/>
  <headerFooter alignWithMargins="0">
    <oddHeader>&amp;L&amp;K000000&amp;G</oddHeader>
    <oddFooter xml:space="preserve">&amp;R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2C9B-D57C-4A7A-815A-43A2F84AC886}">
  <sheetPr>
    <tabColor theme="5" tint="-0.249977111117893"/>
  </sheetPr>
  <dimension ref="A1:R55"/>
  <sheetViews>
    <sheetView view="pageLayout" zoomScale="89" zoomScaleNormal="100" zoomScalePageLayoutView="89" workbookViewId="0">
      <selection activeCell="J16" sqref="J16"/>
    </sheetView>
  </sheetViews>
  <sheetFormatPr baseColWidth="10" defaultColWidth="10.83203125" defaultRowHeight="14"/>
  <cols>
    <col min="1" max="1" width="4.83203125" style="90" customWidth="1"/>
    <col min="2" max="2" width="32.6640625" style="90" customWidth="1"/>
    <col min="3" max="3" width="79.1640625" style="90" customWidth="1"/>
    <col min="4" max="4" width="34.6640625" style="90" customWidth="1"/>
    <col min="5" max="5" width="13.1640625" style="90" customWidth="1"/>
    <col min="6" max="16384" width="10.83203125" style="90"/>
  </cols>
  <sheetData>
    <row r="1" spans="1:18" ht="61.5" customHeight="1" thickTop="1" thickBot="1">
      <c r="B1" s="154"/>
      <c r="C1" s="154"/>
      <c r="D1" s="154"/>
      <c r="E1" s="73" t="s">
        <v>98</v>
      </c>
      <c r="O1" s="91"/>
      <c r="P1" s="91"/>
      <c r="Q1" s="91"/>
      <c r="R1" s="91"/>
    </row>
    <row r="2" spans="1:18" ht="29.25" customHeight="1" thickTop="1" thickBot="1">
      <c r="A2" s="164" t="s">
        <v>99</v>
      </c>
      <c r="B2" s="164"/>
      <c r="C2" s="164"/>
      <c r="D2" s="164"/>
      <c r="E2" s="155" t="s">
        <v>24</v>
      </c>
      <c r="O2" s="91"/>
      <c r="P2" s="91"/>
      <c r="Q2" s="91"/>
      <c r="R2" s="91"/>
    </row>
    <row r="3" spans="1:18" ht="35" customHeight="1" thickTop="1">
      <c r="A3" s="162" t="s">
        <v>100</v>
      </c>
      <c r="B3" s="163"/>
      <c r="C3" s="157" t="s">
        <v>101</v>
      </c>
      <c r="D3" s="159" t="s">
        <v>92</v>
      </c>
      <c r="E3" s="156"/>
      <c r="O3" s="91"/>
      <c r="P3" s="91"/>
      <c r="Q3" s="91"/>
      <c r="R3" s="91"/>
    </row>
    <row r="4" spans="1:18" ht="39" customHeight="1" thickBot="1">
      <c r="A4" s="162"/>
      <c r="B4" s="163"/>
      <c r="C4" s="158"/>
      <c r="D4" s="160"/>
      <c r="E4" s="156"/>
      <c r="O4" s="91"/>
      <c r="P4" s="91"/>
      <c r="Q4" s="91"/>
      <c r="R4" s="91"/>
    </row>
    <row r="5" spans="1:18" ht="35.25" customHeight="1" thickTop="1" thickBot="1">
      <c r="A5" s="197" t="s">
        <v>103</v>
      </c>
      <c r="B5" s="198"/>
      <c r="C5" s="92"/>
      <c r="D5" s="215"/>
      <c r="E5" s="156"/>
      <c r="O5" s="91"/>
      <c r="P5" s="91"/>
      <c r="Q5" s="91"/>
      <c r="R5" s="91"/>
    </row>
    <row r="6" spans="1:18" ht="35.25" customHeight="1" thickTop="1" thickBot="1">
      <c r="A6" s="195" t="s">
        <v>103</v>
      </c>
      <c r="B6" s="196"/>
      <c r="C6" s="92"/>
      <c r="D6" s="215"/>
      <c r="E6" s="156"/>
      <c r="O6" s="91"/>
      <c r="P6" s="91"/>
      <c r="Q6" s="91"/>
      <c r="R6" s="91"/>
    </row>
    <row r="7" spans="1:18" ht="35.25" customHeight="1" thickTop="1" thickBot="1">
      <c r="A7" s="195" t="s">
        <v>103</v>
      </c>
      <c r="B7" s="196"/>
      <c r="C7" s="92"/>
      <c r="D7" s="215"/>
      <c r="E7" s="156"/>
      <c r="O7" s="91"/>
      <c r="P7" s="91"/>
      <c r="Q7" s="91"/>
      <c r="R7" s="91"/>
    </row>
    <row r="8" spans="1:18" ht="35.25" customHeight="1" thickTop="1" thickBot="1">
      <c r="A8" s="195" t="s">
        <v>103</v>
      </c>
      <c r="B8" s="196"/>
      <c r="C8" s="92"/>
      <c r="D8" s="215"/>
      <c r="E8" s="156"/>
      <c r="O8" s="91"/>
      <c r="P8" s="91"/>
      <c r="Q8" s="91"/>
      <c r="R8" s="91"/>
    </row>
    <row r="9" spans="1:18" ht="35.25" customHeight="1" thickTop="1" thickBot="1">
      <c r="A9" s="195" t="s">
        <v>103</v>
      </c>
      <c r="B9" s="196"/>
      <c r="C9" s="92"/>
      <c r="D9" s="215"/>
      <c r="E9" s="156"/>
      <c r="O9" s="91"/>
      <c r="P9" s="91"/>
      <c r="Q9" s="91"/>
      <c r="R9" s="91"/>
    </row>
    <row r="10" spans="1:18" ht="35.25" customHeight="1" thickTop="1" thickBot="1">
      <c r="A10" s="195" t="s">
        <v>103</v>
      </c>
      <c r="B10" s="196"/>
      <c r="C10" s="92"/>
      <c r="D10" s="215"/>
      <c r="E10" s="156"/>
      <c r="O10" s="91"/>
      <c r="P10" s="91"/>
      <c r="Q10" s="91"/>
      <c r="R10" s="91"/>
    </row>
    <row r="11" spans="1:18" ht="35.25" customHeight="1" thickTop="1" thickBot="1">
      <c r="A11" s="195" t="s">
        <v>103</v>
      </c>
      <c r="B11" s="196"/>
      <c r="C11" s="92"/>
      <c r="D11" s="215"/>
      <c r="E11" s="156"/>
      <c r="O11" s="91"/>
      <c r="P11" s="91"/>
      <c r="Q11" s="91"/>
      <c r="R11" s="91"/>
    </row>
    <row r="12" spans="1:18" ht="35.25" customHeight="1" thickTop="1" thickBot="1">
      <c r="A12" s="195" t="s">
        <v>103</v>
      </c>
      <c r="B12" s="196"/>
      <c r="C12" s="92"/>
      <c r="D12" s="215"/>
      <c r="E12" s="156"/>
      <c r="O12" s="91"/>
      <c r="P12" s="91"/>
      <c r="Q12" s="91"/>
      <c r="R12" s="91"/>
    </row>
    <row r="13" spans="1:18" ht="35.25" customHeight="1" thickTop="1" thickBot="1">
      <c r="A13" s="195" t="s">
        <v>103</v>
      </c>
      <c r="B13" s="196"/>
      <c r="C13" s="92"/>
      <c r="D13" s="215"/>
      <c r="E13" s="156"/>
      <c r="O13" s="91"/>
      <c r="P13" s="91"/>
      <c r="Q13" s="91"/>
      <c r="R13" s="91"/>
    </row>
    <row r="14" spans="1:18" ht="35.25" customHeight="1" thickTop="1" thickBot="1">
      <c r="A14" s="195" t="s">
        <v>103</v>
      </c>
      <c r="B14" s="196"/>
      <c r="C14" s="92"/>
      <c r="D14" s="215"/>
      <c r="E14" s="156"/>
      <c r="O14" s="91"/>
      <c r="P14" s="91"/>
      <c r="Q14" s="91"/>
      <c r="R14" s="91"/>
    </row>
    <row r="15" spans="1:18" ht="35.25" customHeight="1" thickTop="1" thickBot="1">
      <c r="A15" s="195" t="s">
        <v>103</v>
      </c>
      <c r="B15" s="196"/>
      <c r="C15" s="92"/>
      <c r="D15" s="215"/>
      <c r="E15" s="156"/>
      <c r="O15" s="91"/>
      <c r="P15" s="91"/>
      <c r="Q15" s="91"/>
      <c r="R15" s="91"/>
    </row>
    <row r="16" spans="1:18" ht="35.25" customHeight="1" thickTop="1" thickBot="1">
      <c r="A16" s="195" t="s">
        <v>103</v>
      </c>
      <c r="B16" s="196"/>
      <c r="C16" s="92"/>
      <c r="D16" s="215"/>
      <c r="E16" s="156"/>
      <c r="O16" s="91"/>
      <c r="P16" s="91"/>
      <c r="Q16" s="91"/>
      <c r="R16" s="91"/>
    </row>
    <row r="17" spans="1:18" ht="35.25" customHeight="1" thickTop="1" thickBot="1">
      <c r="A17" s="195" t="s">
        <v>103</v>
      </c>
      <c r="B17" s="196"/>
      <c r="C17" s="92"/>
      <c r="D17" s="215"/>
      <c r="E17" s="156"/>
      <c r="O17" s="91"/>
      <c r="P17" s="91"/>
      <c r="Q17" s="91"/>
      <c r="R17" s="91"/>
    </row>
    <row r="18" spans="1:18" ht="35.25" customHeight="1" thickTop="1" thickBot="1">
      <c r="A18" s="199" t="s">
        <v>131</v>
      </c>
      <c r="B18" s="200"/>
      <c r="C18" s="92"/>
      <c r="D18" s="215"/>
      <c r="E18" s="156"/>
      <c r="O18" s="91"/>
      <c r="P18" s="91"/>
      <c r="Q18" s="91"/>
      <c r="R18" s="91"/>
    </row>
    <row r="19" spans="1:18" ht="18.75" customHeight="1" thickTop="1" thickBot="1">
      <c r="A19" s="166" t="s">
        <v>104</v>
      </c>
      <c r="B19" s="166"/>
      <c r="C19" s="93"/>
      <c r="D19" s="216">
        <f>SUM(D5:D18)</f>
        <v>0</v>
      </c>
      <c r="E19" s="156"/>
      <c r="O19" s="91"/>
      <c r="P19" s="91"/>
      <c r="Q19" s="91"/>
      <c r="R19" s="91"/>
    </row>
    <row r="20" spans="1:18" ht="6.75" customHeight="1" thickTop="1">
      <c r="B20" s="167"/>
      <c r="C20" s="167"/>
      <c r="D20" s="167"/>
      <c r="E20" s="167"/>
      <c r="O20" s="91"/>
      <c r="P20" s="91"/>
      <c r="Q20" s="91"/>
      <c r="R20" s="91"/>
    </row>
    <row r="21" spans="1:18" ht="23.25" customHeight="1">
      <c r="A21" s="165" t="s">
        <v>132</v>
      </c>
      <c r="B21" s="165"/>
      <c r="C21" s="165"/>
      <c r="D21" s="94"/>
      <c r="E21" s="94"/>
      <c r="O21" s="91"/>
      <c r="P21" s="91"/>
      <c r="Q21" s="91"/>
      <c r="R21" s="91"/>
    </row>
    <row r="22" spans="1:18" ht="233.25" customHeight="1">
      <c r="A22" s="95"/>
      <c r="B22" s="161" t="s">
        <v>133</v>
      </c>
      <c r="C22" s="161"/>
      <c r="D22" s="161"/>
      <c r="E22" s="161"/>
      <c r="O22" s="91"/>
      <c r="P22" s="91"/>
      <c r="Q22" s="91"/>
      <c r="R22" s="91"/>
    </row>
    <row r="23" spans="1:18" ht="16">
      <c r="B23" s="96"/>
    </row>
    <row r="24" spans="1:18" ht="15">
      <c r="B24" s="97"/>
    </row>
    <row r="25" spans="1:18" ht="16">
      <c r="B25" s="98"/>
      <c r="C25" s="91"/>
      <c r="D25" s="91"/>
      <c r="E25" s="91"/>
      <c r="F25" s="91"/>
      <c r="G25" s="91"/>
      <c r="H25" s="91"/>
      <c r="I25" s="91"/>
    </row>
    <row r="26" spans="1:18" ht="16">
      <c r="B26" s="98"/>
      <c r="C26" s="91"/>
      <c r="D26" s="91"/>
      <c r="E26" s="91"/>
      <c r="F26" s="91"/>
      <c r="G26" s="91"/>
      <c r="H26" s="91"/>
      <c r="I26" s="91"/>
    </row>
    <row r="27" spans="1:18">
      <c r="B27" s="103"/>
      <c r="C27" s="103"/>
      <c r="D27" s="91"/>
      <c r="E27" s="91"/>
      <c r="F27" s="91"/>
      <c r="G27" s="91"/>
      <c r="H27" s="91"/>
      <c r="I27" s="91"/>
    </row>
    <row r="28" spans="1:18">
      <c r="D28" s="91"/>
      <c r="E28" s="91"/>
      <c r="F28" s="91"/>
      <c r="G28" s="91"/>
      <c r="H28" s="91"/>
      <c r="I28" s="91"/>
    </row>
    <row r="29" spans="1:18">
      <c r="B29" s="90" t="s">
        <v>103</v>
      </c>
      <c r="C29" s="114"/>
      <c r="D29" s="91"/>
      <c r="E29" s="91"/>
      <c r="F29" s="91"/>
      <c r="G29" s="91"/>
      <c r="H29" s="91"/>
      <c r="I29" s="91"/>
    </row>
    <row r="30" spans="1:18" ht="16">
      <c r="B30" s="113" t="s">
        <v>134</v>
      </c>
      <c r="C30" s="114"/>
      <c r="D30" s="91"/>
      <c r="E30" s="91"/>
      <c r="F30" s="91"/>
      <c r="G30" s="91"/>
      <c r="H30" s="91"/>
      <c r="I30" s="91"/>
    </row>
    <row r="31" spans="1:18" ht="16">
      <c r="B31" s="113" t="s">
        <v>135</v>
      </c>
      <c r="C31" s="114"/>
      <c r="D31" s="91"/>
      <c r="E31" s="91"/>
      <c r="F31" s="91"/>
      <c r="G31" s="91"/>
      <c r="H31" s="91"/>
      <c r="I31" s="91"/>
    </row>
    <row r="32" spans="1:18" ht="16">
      <c r="B32" s="113" t="s">
        <v>136</v>
      </c>
      <c r="C32" s="114"/>
      <c r="D32" s="91"/>
      <c r="E32" s="91"/>
      <c r="F32" s="91"/>
      <c r="G32" s="91"/>
      <c r="H32" s="91"/>
      <c r="I32" s="91"/>
    </row>
    <row r="33" spans="2:14" ht="16">
      <c r="B33" s="113" t="s">
        <v>137</v>
      </c>
      <c r="C33" s="114"/>
      <c r="D33" s="91"/>
      <c r="E33" s="91"/>
      <c r="F33" s="91"/>
      <c r="G33" s="91"/>
      <c r="H33" s="91"/>
      <c r="I33" s="91"/>
    </row>
    <row r="34" spans="2:14" ht="16">
      <c r="B34" s="113" t="s">
        <v>138</v>
      </c>
      <c r="C34" s="114"/>
      <c r="D34" s="91"/>
      <c r="E34" s="91"/>
      <c r="F34" s="91"/>
      <c r="G34" s="91"/>
      <c r="H34" s="91"/>
      <c r="I34" s="91"/>
    </row>
    <row r="35" spans="2:14" ht="16">
      <c r="B35" s="113" t="s">
        <v>139</v>
      </c>
      <c r="C35" s="114"/>
      <c r="D35" s="91"/>
      <c r="E35" s="91"/>
      <c r="F35" s="91"/>
      <c r="G35" s="91"/>
      <c r="H35" s="91"/>
      <c r="I35" s="91"/>
    </row>
    <row r="36" spans="2:14" ht="16">
      <c r="B36" s="113" t="s">
        <v>140</v>
      </c>
      <c r="C36" s="114"/>
      <c r="D36" s="91"/>
      <c r="E36" s="91"/>
      <c r="F36" s="91"/>
      <c r="G36" s="91"/>
      <c r="H36" s="91"/>
      <c r="I36" s="91"/>
    </row>
    <row r="37" spans="2:14" ht="16">
      <c r="B37" s="113" t="s">
        <v>141</v>
      </c>
      <c r="C37" s="114"/>
      <c r="D37" s="91"/>
      <c r="E37" s="91"/>
      <c r="F37" s="91"/>
      <c r="G37" s="91"/>
      <c r="H37" s="91"/>
      <c r="I37" s="91"/>
    </row>
    <row r="38" spans="2:14" ht="16">
      <c r="B38" s="113" t="s">
        <v>142</v>
      </c>
      <c r="D38" s="91"/>
      <c r="E38" s="91"/>
      <c r="F38" s="91"/>
      <c r="G38" s="99"/>
      <c r="H38" s="100"/>
      <c r="I38" s="91"/>
      <c r="J38" s="91"/>
      <c r="K38" s="91"/>
      <c r="L38" s="91"/>
      <c r="M38" s="91"/>
      <c r="N38" s="91"/>
    </row>
    <row r="39" spans="2:14" ht="16">
      <c r="D39" s="91"/>
      <c r="E39" s="91"/>
      <c r="F39" s="91"/>
      <c r="G39" s="99"/>
      <c r="H39" s="100"/>
      <c r="I39" s="91"/>
      <c r="J39" s="91"/>
      <c r="K39" s="91"/>
      <c r="L39" s="91"/>
      <c r="M39" s="91"/>
      <c r="N39" s="91"/>
    </row>
    <row r="40" spans="2:14" ht="16">
      <c r="D40" s="91"/>
      <c r="E40" s="91"/>
      <c r="F40" s="91"/>
      <c r="G40" s="99"/>
      <c r="H40" s="100"/>
      <c r="I40" s="91"/>
      <c r="J40" s="91"/>
      <c r="K40" s="91"/>
      <c r="L40" s="91"/>
      <c r="M40" s="91"/>
      <c r="N40" s="91"/>
    </row>
    <row r="41" spans="2:14" ht="16">
      <c r="D41" s="91"/>
      <c r="E41" s="91"/>
      <c r="F41" s="91"/>
      <c r="G41" s="99"/>
      <c r="H41" s="100"/>
      <c r="I41" s="91"/>
      <c r="J41" s="91"/>
      <c r="K41" s="91"/>
      <c r="L41" s="91"/>
      <c r="M41" s="91"/>
      <c r="N41" s="91"/>
    </row>
    <row r="42" spans="2:14">
      <c r="D42" s="91"/>
      <c r="E42" s="91"/>
      <c r="F42" s="91"/>
      <c r="G42" s="91"/>
      <c r="H42" s="100"/>
      <c r="I42" s="91"/>
      <c r="J42" s="91"/>
      <c r="K42" s="91"/>
      <c r="L42" s="91"/>
      <c r="M42" s="91"/>
      <c r="N42" s="91"/>
    </row>
    <row r="43" spans="2:14">
      <c r="D43" s="91"/>
      <c r="E43" s="91"/>
      <c r="F43" s="91"/>
      <c r="G43" s="91"/>
      <c r="H43" s="91"/>
      <c r="I43" s="91"/>
      <c r="J43" s="91"/>
      <c r="K43" s="91"/>
      <c r="L43" s="91"/>
      <c r="M43" s="91"/>
      <c r="N43" s="91"/>
    </row>
    <row r="44" spans="2:14">
      <c r="D44" s="91"/>
      <c r="E44" s="91"/>
      <c r="F44" s="91"/>
      <c r="G44" s="91"/>
      <c r="H44" s="101"/>
      <c r="I44" s="101"/>
      <c r="J44" s="101"/>
      <c r="K44" s="101"/>
      <c r="L44" s="101"/>
      <c r="M44" s="91"/>
      <c r="N44" s="91"/>
    </row>
    <row r="45" spans="2:14">
      <c r="D45" s="91"/>
      <c r="E45" s="91"/>
      <c r="F45" s="91"/>
      <c r="G45" s="91"/>
      <c r="H45" s="101"/>
      <c r="I45" s="101"/>
      <c r="J45" s="101"/>
      <c r="K45" s="101"/>
      <c r="L45" s="101"/>
      <c r="M45" s="91"/>
      <c r="N45" s="91"/>
    </row>
    <row r="46" spans="2:14">
      <c r="D46" s="91"/>
      <c r="E46" s="91"/>
      <c r="F46" s="91"/>
      <c r="G46" s="91"/>
      <c r="H46" s="101"/>
      <c r="I46" s="101"/>
      <c r="J46" s="101"/>
      <c r="K46" s="101"/>
      <c r="L46" s="101"/>
      <c r="M46" s="91"/>
      <c r="N46" s="91"/>
    </row>
    <row r="47" spans="2:14">
      <c r="D47" s="91"/>
      <c r="E47" s="91"/>
      <c r="F47" s="91"/>
      <c r="G47" s="91"/>
      <c r="H47" s="101"/>
      <c r="I47" s="101"/>
      <c r="J47" s="101"/>
      <c r="K47" s="101"/>
      <c r="L47" s="101"/>
      <c r="M47" s="91"/>
      <c r="N47" s="91"/>
    </row>
    <row r="48" spans="2:14">
      <c r="D48" s="91"/>
      <c r="E48" s="91"/>
      <c r="F48" s="91"/>
      <c r="G48" s="91"/>
      <c r="H48" s="101"/>
      <c r="I48" s="101"/>
      <c r="J48" s="101"/>
      <c r="K48" s="101"/>
      <c r="L48" s="101"/>
      <c r="M48" s="91"/>
      <c r="N48" s="91"/>
    </row>
    <row r="49" spans="2:14">
      <c r="D49" s="91"/>
      <c r="E49" s="91"/>
      <c r="F49" s="91"/>
      <c r="G49" s="91"/>
      <c r="H49" s="101"/>
      <c r="I49" s="101"/>
      <c r="J49" s="101"/>
      <c r="K49" s="101"/>
      <c r="L49" s="101"/>
      <c r="M49" s="91"/>
      <c r="N49" s="91"/>
    </row>
    <row r="50" spans="2:14" ht="16">
      <c r="D50" s="91"/>
      <c r="E50" s="91"/>
      <c r="F50" s="102"/>
      <c r="G50" s="91"/>
      <c r="H50" s="101"/>
      <c r="I50" s="101"/>
      <c r="J50" s="101"/>
      <c r="K50" s="101"/>
      <c r="L50" s="101"/>
      <c r="M50" s="91"/>
      <c r="N50" s="91"/>
    </row>
    <row r="51" spans="2:14" ht="16">
      <c r="B51" s="91"/>
      <c r="C51" s="91"/>
      <c r="D51" s="91"/>
      <c r="E51" s="91"/>
      <c r="F51" s="102"/>
      <c r="G51" s="91"/>
      <c r="H51" s="101"/>
      <c r="I51" s="101"/>
      <c r="J51" s="101"/>
      <c r="K51" s="101"/>
      <c r="L51" s="101"/>
      <c r="M51" s="91"/>
      <c r="N51" s="91"/>
    </row>
    <row r="52" spans="2:14">
      <c r="B52" s="91"/>
      <c r="C52" s="91"/>
      <c r="D52" s="91"/>
      <c r="E52" s="91"/>
      <c r="F52" s="91"/>
      <c r="G52" s="91"/>
      <c r="H52" s="101"/>
      <c r="I52" s="101"/>
      <c r="J52" s="101"/>
      <c r="K52" s="101"/>
      <c r="L52" s="101"/>
      <c r="M52" s="91"/>
      <c r="N52" s="91"/>
    </row>
    <row r="53" spans="2:14">
      <c r="B53" s="91"/>
      <c r="C53" s="91"/>
      <c r="D53" s="91"/>
      <c r="E53" s="91"/>
      <c r="F53" s="91"/>
      <c r="G53" s="91"/>
      <c r="H53" s="91"/>
      <c r="I53" s="91"/>
    </row>
    <row r="54" spans="2:14">
      <c r="B54" s="91"/>
      <c r="C54" s="91"/>
      <c r="D54" s="91"/>
      <c r="E54" s="91"/>
      <c r="F54" s="91"/>
      <c r="G54" s="91"/>
      <c r="H54" s="91"/>
      <c r="I54" s="91"/>
    </row>
    <row r="55" spans="2:14">
      <c r="B55" s="91"/>
      <c r="C55" s="91"/>
      <c r="D55" s="91"/>
      <c r="E55" s="91"/>
      <c r="F55" s="91"/>
      <c r="G55" s="91"/>
      <c r="H55" s="91"/>
      <c r="I55" s="91"/>
    </row>
  </sheetData>
  <mergeCells count="24">
    <mergeCell ref="A21:C21"/>
    <mergeCell ref="B22:E22"/>
    <mergeCell ref="A15:B15"/>
    <mergeCell ref="A16:B16"/>
    <mergeCell ref="A17:B17"/>
    <mergeCell ref="A18:B18"/>
    <mergeCell ref="A19:B19"/>
    <mergeCell ref="B20:E20"/>
    <mergeCell ref="A14:B14"/>
    <mergeCell ref="B1:D1"/>
    <mergeCell ref="A2:D2"/>
    <mergeCell ref="E2:E19"/>
    <mergeCell ref="A3:B4"/>
    <mergeCell ref="C3:C4"/>
    <mergeCell ref="D3:D4"/>
    <mergeCell ref="A5:B5"/>
    <mergeCell ref="A6:B6"/>
    <mergeCell ref="A7:B7"/>
    <mergeCell ref="A8:B8"/>
    <mergeCell ref="A9:B9"/>
    <mergeCell ref="A10:B10"/>
    <mergeCell ref="A11:B11"/>
    <mergeCell ref="A12:B12"/>
    <mergeCell ref="A13:B13"/>
  </mergeCells>
  <dataValidations count="1">
    <dataValidation type="list" allowBlank="1" showInputMessage="1" showErrorMessage="1" sqref="A5:B18" xr:uid="{F7C32C23-3F5E-4992-BF0B-F9FEF1B47AD9}">
      <formula1>$B$29:$B$38</formula1>
    </dataValidation>
  </dataValidations>
  <pageMargins left="0.19685039370078741" right="0.19685039370078741" top="0.74803149606299213" bottom="0.19685039370078741" header="0.74803149606299213" footer="0.51181102362204722"/>
  <pageSetup paperSize="9" scale="75" orientation="landscape" r:id="rId1"/>
  <headerFooter alignWithMargins="0">
    <oddFooter xml:space="preserve">&amp;R
</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I22"/>
  <sheetViews>
    <sheetView view="pageLayout" topLeftCell="A4" zoomScaleNormal="100" zoomScaleSheetLayoutView="70" workbookViewId="0">
      <selection activeCell="K14" sqref="K14"/>
    </sheetView>
  </sheetViews>
  <sheetFormatPr baseColWidth="10" defaultColWidth="8.83203125" defaultRowHeight="14"/>
  <cols>
    <col min="1" max="1" width="31.5" style="1" customWidth="1"/>
    <col min="2" max="2" width="22.5" style="1" customWidth="1"/>
    <col min="3" max="3" width="19.83203125" style="1" customWidth="1"/>
    <col min="4" max="4" width="16.83203125" style="1" customWidth="1"/>
    <col min="5" max="5" width="14.1640625" style="1" customWidth="1"/>
    <col min="6" max="6" width="19.1640625" style="1" customWidth="1"/>
    <col min="7" max="7" width="45" style="12" customWidth="1"/>
    <col min="8" max="8" width="6.1640625" style="1" customWidth="1"/>
    <col min="9" max="9" width="4" style="1" hidden="1" customWidth="1"/>
    <col min="10" max="16384" width="8.83203125" style="1"/>
  </cols>
  <sheetData>
    <row r="1" spans="1:9" ht="66.75" customHeight="1" thickTop="1" thickBot="1">
      <c r="A1" s="141"/>
      <c r="B1" s="141"/>
      <c r="C1" s="141"/>
      <c r="D1" s="137"/>
      <c r="E1" s="137"/>
      <c r="F1" s="137"/>
      <c r="G1" s="137"/>
      <c r="H1" s="73" t="s">
        <v>143</v>
      </c>
    </row>
    <row r="2" spans="1:9" ht="49.5" customHeight="1" thickTop="1" thickBot="1">
      <c r="A2" s="207" t="s">
        <v>144</v>
      </c>
      <c r="B2" s="208"/>
      <c r="C2" s="208"/>
      <c r="D2" s="208"/>
      <c r="E2" s="208"/>
      <c r="F2" s="208"/>
      <c r="G2" s="208"/>
      <c r="H2" s="144" t="s">
        <v>145</v>
      </c>
    </row>
    <row r="3" spans="1:9" ht="2.25" customHeight="1">
      <c r="A3" s="209"/>
      <c r="B3" s="209"/>
      <c r="C3" s="209"/>
      <c r="D3" s="209"/>
      <c r="E3" s="209"/>
      <c r="F3" s="209"/>
      <c r="G3" s="209"/>
      <c r="H3" s="144"/>
    </row>
    <row r="4" spans="1:9" ht="12.75" customHeight="1">
      <c r="A4" s="203" t="s">
        <v>123</v>
      </c>
      <c r="B4" s="212" t="s">
        <v>146</v>
      </c>
      <c r="C4" s="205" t="s">
        <v>147</v>
      </c>
      <c r="D4" s="205" t="s">
        <v>124</v>
      </c>
      <c r="E4" s="205" t="s">
        <v>148</v>
      </c>
      <c r="F4" s="205"/>
      <c r="G4" s="206" t="s">
        <v>101</v>
      </c>
      <c r="H4" s="144"/>
    </row>
    <row r="5" spans="1:9" ht="46.5" customHeight="1">
      <c r="A5" s="204"/>
      <c r="B5" s="212"/>
      <c r="C5" s="205"/>
      <c r="D5" s="205"/>
      <c r="E5" s="205"/>
      <c r="F5" s="205"/>
      <c r="G5" s="206"/>
      <c r="H5" s="144"/>
    </row>
    <row r="6" spans="1:9" ht="24" customHeight="1">
      <c r="A6" s="210" t="s">
        <v>149</v>
      </c>
      <c r="B6" s="87" t="str">
        <f>'Personale partecipante'!A6</f>
        <v>PI  - Coordinatore Scientifico</v>
      </c>
      <c r="C6" s="217">
        <f>'Personale partecipante'!$G$6</f>
        <v>0</v>
      </c>
      <c r="D6" s="218"/>
      <c r="E6" s="219">
        <f>SUM(C6:C7)</f>
        <v>0</v>
      </c>
      <c r="F6" s="220" t="str">
        <f>IF('Personale partecipante'!H19&gt;'Personale partecipante'!H18," ","Attenzione: Il personale esterno supera il 20% della voce A1")</f>
        <v>Attenzione: Il personale esterno supera il 20% della voce A1</v>
      </c>
      <c r="G6" s="211" t="s">
        <v>150</v>
      </c>
      <c r="H6" s="144"/>
    </row>
    <row r="7" spans="1:9" s="10" customFormat="1" ht="26.25" customHeight="1" thickTop="1" thickBot="1">
      <c r="A7" s="140"/>
      <c r="B7" s="88" t="s">
        <v>151</v>
      </c>
      <c r="C7" s="221">
        <f>'Personale partecipante'!$G$18+'Personale partecipante'!H18</f>
        <v>0</v>
      </c>
      <c r="D7" s="218"/>
      <c r="E7" s="222"/>
      <c r="F7" s="220"/>
      <c r="G7" s="211"/>
      <c r="H7" s="144"/>
    </row>
    <row r="8" spans="1:9" s="10" customFormat="1" ht="63" customHeight="1" thickTop="1" thickBot="1">
      <c r="A8" s="194" t="s">
        <v>125</v>
      </c>
      <c r="B8" s="194"/>
      <c r="C8" s="223"/>
      <c r="D8" s="224">
        <f>'Personale A2.1'!D17</f>
        <v>0</v>
      </c>
      <c r="E8" s="225">
        <f>D8</f>
        <v>0</v>
      </c>
      <c r="F8" s="225"/>
      <c r="G8" s="80" t="s">
        <v>152</v>
      </c>
      <c r="H8" s="144"/>
    </row>
    <row r="9" spans="1:9" s="10" customFormat="1" ht="54.75" customHeight="1" thickTop="1" thickBot="1">
      <c r="A9" s="194" t="s">
        <v>126</v>
      </c>
      <c r="B9" s="194"/>
      <c r="C9" s="223"/>
      <c r="D9" s="221">
        <f>(E6+E8)*60%</f>
        <v>0</v>
      </c>
      <c r="E9" s="225">
        <f>D9</f>
        <v>0</v>
      </c>
      <c r="F9" s="225"/>
      <c r="G9" s="81" t="s">
        <v>153</v>
      </c>
      <c r="H9" s="144"/>
    </row>
    <row r="10" spans="1:9" s="10" customFormat="1" ht="45.75" customHeight="1" thickTop="1" thickBot="1">
      <c r="A10" s="194" t="s">
        <v>127</v>
      </c>
      <c r="B10" s="194"/>
      <c r="C10" s="223"/>
      <c r="D10" s="221">
        <f>'Acquisto attrezzature C'!G9</f>
        <v>0</v>
      </c>
      <c r="E10" s="225">
        <f>D10</f>
        <v>0</v>
      </c>
      <c r="F10" s="225"/>
      <c r="G10" s="81" t="s">
        <v>154</v>
      </c>
      <c r="H10" s="144"/>
    </row>
    <row r="11" spans="1:9" s="10" customFormat="1" ht="45.75" customHeight="1" thickTop="1" thickBot="1">
      <c r="A11" s="189" t="s">
        <v>128</v>
      </c>
      <c r="B11" s="88" t="s">
        <v>155</v>
      </c>
      <c r="C11" s="223"/>
      <c r="D11" s="221">
        <f>'Sub-unità Unità del PI '!C23</f>
        <v>0</v>
      </c>
      <c r="E11" s="226">
        <f>SUM(D11:D12)</f>
        <v>0</v>
      </c>
      <c r="F11" s="227"/>
      <c r="G11" s="81" t="s">
        <v>156</v>
      </c>
      <c r="H11" s="144"/>
    </row>
    <row r="12" spans="1:9" s="10" customFormat="1" ht="36.75" customHeight="1" thickTop="1" thickBot="1">
      <c r="A12" s="191"/>
      <c r="B12" s="88" t="s">
        <v>157</v>
      </c>
      <c r="C12" s="223"/>
      <c r="D12" s="221">
        <f>'D. Serv. di consulenza e simili'!D19</f>
        <v>0</v>
      </c>
      <c r="E12" s="228"/>
      <c r="F12" s="229"/>
      <c r="G12" s="81" t="s">
        <v>158</v>
      </c>
      <c r="H12" s="144"/>
    </row>
    <row r="13" spans="1:9" s="10" customFormat="1" ht="86.25" customHeight="1" thickTop="1" thickBot="1">
      <c r="A13" s="194" t="s">
        <v>129</v>
      </c>
      <c r="B13" s="194"/>
      <c r="C13" s="223"/>
      <c r="D13" s="221">
        <f>'E. Altri costi di esercizio'!D19</f>
        <v>0</v>
      </c>
      <c r="E13" s="225">
        <f>D13</f>
        <v>0</v>
      </c>
      <c r="F13" s="225"/>
      <c r="G13" s="81" t="s">
        <v>159</v>
      </c>
      <c r="H13" s="144"/>
    </row>
    <row r="14" spans="1:9" s="10" customFormat="1" ht="27" customHeight="1" thickTop="1" thickBot="1">
      <c r="A14" s="193" t="s">
        <v>130</v>
      </c>
      <c r="B14" s="193"/>
      <c r="C14" s="221">
        <f>SUM(C6:C7)</f>
        <v>0</v>
      </c>
      <c r="D14" s="221">
        <f>SUM(D8:D13)</f>
        <v>0</v>
      </c>
      <c r="E14" s="225">
        <f>SUM(E6:E13)</f>
        <v>0</v>
      </c>
      <c r="F14" s="225"/>
      <c r="G14" s="201"/>
      <c r="H14" s="202"/>
      <c r="I14" s="1"/>
    </row>
    <row r="15" spans="1:9" ht="15" thickTop="1">
      <c r="A15" s="11"/>
      <c r="C15" s="10"/>
      <c r="D15" s="10"/>
      <c r="E15" s="10"/>
      <c r="F15" s="10"/>
    </row>
    <row r="16" spans="1:9" ht="39.75" customHeight="1">
      <c r="A16" s="213" t="s">
        <v>160</v>
      </c>
      <c r="B16" s="213"/>
      <c r="C16" s="213"/>
      <c r="D16" s="213"/>
      <c r="E16" s="213"/>
      <c r="F16" s="34" t="s">
        <v>161</v>
      </c>
    </row>
    <row r="17" spans="5:5" ht="22.5" customHeight="1">
      <c r="E17" s="6"/>
    </row>
    <row r="18" spans="5:5" ht="22.5" customHeight="1"/>
    <row r="19" spans="5:5" ht="22.5" customHeight="1"/>
    <row r="20" spans="5:5" ht="33" customHeight="1"/>
    <row r="21" spans="5:5" ht="34.5" customHeight="1"/>
    <row r="22" spans="5:5" ht="38.25" customHeight="1"/>
  </sheetData>
  <protectedRanges>
    <protectedRange password="EC44" sqref="D8 D10:D13" name="Intervallo1"/>
  </protectedRanges>
  <mergeCells count="28">
    <mergeCell ref="E4:F5"/>
    <mergeCell ref="B4:B5"/>
    <mergeCell ref="E14:F14"/>
    <mergeCell ref="A16:E16"/>
    <mergeCell ref="E8:F8"/>
    <mergeCell ref="E9:F9"/>
    <mergeCell ref="E10:F10"/>
    <mergeCell ref="E13:F13"/>
    <mergeCell ref="A14:B14"/>
    <mergeCell ref="A13:B13"/>
    <mergeCell ref="E11:F12"/>
    <mergeCell ref="A11:A12"/>
    <mergeCell ref="G14:H14"/>
    <mergeCell ref="H2:H13"/>
    <mergeCell ref="D1:G1"/>
    <mergeCell ref="A8:B8"/>
    <mergeCell ref="A9:B9"/>
    <mergeCell ref="A10:B10"/>
    <mergeCell ref="A1:C1"/>
    <mergeCell ref="A4:A5"/>
    <mergeCell ref="D4:D5"/>
    <mergeCell ref="C4:C5"/>
    <mergeCell ref="G4:G5"/>
    <mergeCell ref="A2:G3"/>
    <mergeCell ref="E6:E7"/>
    <mergeCell ref="A6:A7"/>
    <mergeCell ref="G6:G7"/>
    <mergeCell ref="F6:F7"/>
  </mergeCells>
  <phoneticPr fontId="3" type="noConversion"/>
  <hyperlinks>
    <hyperlink ref="F16" r:id="rId1" xr:uid="{292B8381-C6A3-418F-868B-3C0D21739DC2}"/>
  </hyperlinks>
  <pageMargins left="0.196850393700787" right="0.196850393700787" top="0.76" bottom="0.196850393700787" header="0.75" footer="0.511811023622047"/>
  <pageSetup paperSize="9" scale="75" orientation="landscape" r:id="rId2"/>
  <headerFooter alignWithMargins="0">
    <oddHeader>&amp;L&amp;K000000&amp;G</oddHeader>
    <oddFooter xml:space="preserve">&amp;R
</oddFooter>
  </headerFooter>
  <ignoredErrors>
    <ignoredError sqref="D8 D10" unlockedFormula="1"/>
  </ignoredError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2D112-546C-634D-B47D-76C63C241962}">
  <sheetPr>
    <tabColor rgb="FFFFC000"/>
  </sheetPr>
  <dimension ref="A1:F5"/>
  <sheetViews>
    <sheetView view="pageLayout" zoomScale="115" zoomScaleNormal="100" zoomScalePageLayoutView="115" workbookViewId="0">
      <selection activeCell="A4" sqref="A4:E4"/>
    </sheetView>
  </sheetViews>
  <sheetFormatPr baseColWidth="10" defaultColWidth="10.83203125" defaultRowHeight="14"/>
  <cols>
    <col min="1" max="1" width="19.5" style="1" bestFit="1" customWidth="1"/>
    <col min="2" max="2" width="24.33203125" style="1" customWidth="1"/>
    <col min="3" max="3" width="18.5" style="1" customWidth="1"/>
    <col min="4" max="4" width="16" style="1" customWidth="1"/>
    <col min="5" max="5" width="18.1640625" style="1" customWidth="1"/>
    <col min="6" max="6" width="5.83203125" style="1" customWidth="1"/>
    <col min="7" max="16384" width="10.83203125" style="1"/>
  </cols>
  <sheetData>
    <row r="1" spans="1:6" ht="63" customHeight="1" thickTop="1" thickBot="1">
      <c r="A1" s="137"/>
      <c r="B1" s="137"/>
      <c r="C1" s="149"/>
      <c r="D1" s="149"/>
      <c r="E1" s="149"/>
      <c r="F1" s="73" t="s">
        <v>162</v>
      </c>
    </row>
    <row r="2" spans="1:6" ht="29.25" customHeight="1" thickTop="1" thickBot="1">
      <c r="A2" s="206" t="s">
        <v>163</v>
      </c>
      <c r="B2" s="206"/>
      <c r="C2" s="206"/>
      <c r="D2" s="206"/>
      <c r="E2" s="206"/>
      <c r="F2" s="214"/>
    </row>
    <row r="3" spans="1:6" ht="47" thickTop="1" thickBot="1">
      <c r="A3" s="85" t="s">
        <v>164</v>
      </c>
      <c r="B3" s="84" t="s">
        <v>165</v>
      </c>
      <c r="C3" s="85" t="s">
        <v>166</v>
      </c>
      <c r="D3" s="85" t="s">
        <v>167</v>
      </c>
      <c r="E3" s="85" t="s">
        <v>168</v>
      </c>
      <c r="F3" s="214"/>
    </row>
    <row r="4" spans="1:6" ht="53" customHeight="1" thickTop="1" thickBot="1">
      <c r="A4" s="75">
        <f>'Personale partecipante'!F1</f>
        <v>0</v>
      </c>
      <c r="B4" s="75">
        <f>COUNTIF('Personale A2.1'!A5:A14,'Personale partecipante'!V9)</f>
        <v>0</v>
      </c>
      <c r="C4" s="75">
        <f>COUNTIF('Personale A2.1'!A5:A14,'Personale partecipante'!V10)</f>
        <v>0</v>
      </c>
      <c r="D4" s="75">
        <f>COUNTIF('Personale A2.1'!A5:A14,'Personale partecipante'!V11)</f>
        <v>0</v>
      </c>
      <c r="E4" s="89">
        <f>SUM('Personale A2.1'!C5:C14)</f>
        <v>0</v>
      </c>
      <c r="F4" s="214"/>
    </row>
    <row r="5" spans="1:6" ht="15" thickTop="1"/>
  </sheetData>
  <mergeCells count="4">
    <mergeCell ref="A1:B1"/>
    <mergeCell ref="C1:E1"/>
    <mergeCell ref="A2:E2"/>
    <mergeCell ref="F2:F4"/>
  </mergeCells>
  <pageMargins left="0.196850393700787" right="0.196850393700787" top="0.76" bottom="0.196850393700787" header="0.75" footer="0.511811023622047"/>
  <pageSetup paperSize="9" scale="75" orientation="landscape" r:id="rId1"/>
  <headerFooter alignWithMargins="0">
    <oddHeader>&amp;L&amp;K000000&amp;G</oddHeader>
    <oddFooter xml:space="preserve">&amp;R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a7a1c4-bdc1-4ddb-8176-30a417261684">
      <Terms xmlns="http://schemas.microsoft.com/office/infopath/2007/PartnerControls"/>
    </lcf76f155ced4ddcb4097134ff3c332f>
    <TaxCatchAll xmlns="e2752add-db63-433b-ac2b-ff3a93b27cb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75DA7BB77AAE42AE8EF61E3118DAB6" ma:contentTypeVersion="16" ma:contentTypeDescription="Create a new document." ma:contentTypeScope="" ma:versionID="ea05b27200b7a03aeadde5420afe47e6">
  <xsd:schema xmlns:xsd="http://www.w3.org/2001/XMLSchema" xmlns:xs="http://www.w3.org/2001/XMLSchema" xmlns:p="http://schemas.microsoft.com/office/2006/metadata/properties" xmlns:ns2="96a7a1c4-bdc1-4ddb-8176-30a417261684" xmlns:ns3="e2752add-db63-433b-ac2b-ff3a93b27cb4" targetNamespace="http://schemas.microsoft.com/office/2006/metadata/properties" ma:root="true" ma:fieldsID="506ed883a9947978a3c711ae1c8b0060" ns2:_="" ns3:_="">
    <xsd:import namespace="96a7a1c4-bdc1-4ddb-8176-30a417261684"/>
    <xsd:import namespace="e2752add-db63-433b-ac2b-ff3a93b27c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7a1c4-bdc1-4ddb-8176-30a417261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916a575-a2c4-47fb-bb3c-b06084ed581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2752add-db63-433b-ac2b-ff3a93b27cb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2cd0b76-45ce-4feb-a27e-3b5152e77027}" ma:internalName="TaxCatchAll" ma:showField="CatchAllData" ma:web="e2752add-db63-433b-ac2b-ff3a93b27c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A59ECC-ABC1-4207-BF23-96F84F7E8A33}">
  <ds:schemaRefs>
    <ds:schemaRef ds:uri="http://schemas.microsoft.com/sharepoint/v3/contenttype/forms"/>
  </ds:schemaRefs>
</ds:datastoreItem>
</file>

<file path=customXml/itemProps2.xml><?xml version="1.0" encoding="utf-8"?>
<ds:datastoreItem xmlns:ds="http://schemas.openxmlformats.org/officeDocument/2006/customXml" ds:itemID="{68BC84BB-6BF8-465A-A0A2-F65FF7C844F8}">
  <ds:schemaRefs>
    <ds:schemaRef ds:uri="http://schemas.microsoft.com/office/infopath/2007/PartnerControls"/>
    <ds:schemaRef ds:uri="e2752add-db63-433b-ac2b-ff3a93b27cb4"/>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96a7a1c4-bdc1-4ddb-8176-30a417261684"/>
    <ds:schemaRef ds:uri="http://www.w3.org/XML/1998/namespace"/>
    <ds:schemaRef ds:uri="http://purl.org/dc/dcmitype/"/>
  </ds:schemaRefs>
</ds:datastoreItem>
</file>

<file path=customXml/itemProps3.xml><?xml version="1.0" encoding="utf-8"?>
<ds:datastoreItem xmlns:ds="http://schemas.openxmlformats.org/officeDocument/2006/customXml" ds:itemID="{CD257E1A-3EEF-49AB-B64A-F1EFBB839A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7a1c4-bdc1-4ddb-8176-30a417261684"/>
    <ds:schemaRef ds:uri="e2752add-db63-433b-ac2b-ff3a93b27c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9</vt:i4>
      </vt:variant>
      <vt:variant>
        <vt:lpstr>Intervalli denominati</vt:lpstr>
      </vt:variant>
      <vt:variant>
        <vt:i4>1</vt:i4>
      </vt:variant>
    </vt:vector>
  </HeadingPairs>
  <TitlesOfParts>
    <vt:vector size="10" baseType="lpstr">
      <vt:lpstr>Note</vt:lpstr>
      <vt:lpstr>Personale partecipante</vt:lpstr>
      <vt:lpstr>Personale A2.1</vt:lpstr>
      <vt:lpstr>Acquisto attrezzature C</vt:lpstr>
      <vt:lpstr>D. Serv. di consulenza e simili</vt:lpstr>
      <vt:lpstr>Sub-unità Unità del PI </vt:lpstr>
      <vt:lpstr>E. Altri costi di esercizio</vt:lpstr>
      <vt:lpstr>BUDGET</vt:lpstr>
      <vt:lpstr>B2 - punto 6</vt:lpstr>
      <vt:lpstr>BUDGET!Area_stampa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bagnato</dc:creator>
  <cp:keywords/>
  <dc:description/>
  <cp:lastModifiedBy>Microsoft Office User</cp:lastModifiedBy>
  <cp:revision/>
  <dcterms:created xsi:type="dcterms:W3CDTF">2005-10-14T13:10:30Z</dcterms:created>
  <dcterms:modified xsi:type="dcterms:W3CDTF">2022-03-18T13:34:00Z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0x010100C875DA7BB77AAE42AE8EF61E3118DAB6</vt:lpwstr>
  </property>
  <property fmtid="{D5CDD505-2E9C-101B-9397-08002B2CF9AE}" pid="3" name="MediaServiceImageTags">
    <vt:lpwstr/>
  </property>
</Properties>
</file>