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side.adm.unipi.it\ricerca\1.Ricerca NAZIONALE\2. MIUR\PRIN\PRIN 2017\"/>
    </mc:Choice>
  </mc:AlternateContent>
  <bookViews>
    <workbookView xWindow="4920" yWindow="855" windowWidth="22245" windowHeight="15060" tabRatio="671" activeTab="1"/>
  </bookViews>
  <sheets>
    <sheet name="Personale A1" sheetId="10" r:id="rId1"/>
    <sheet name="Personale A2" sheetId="13" r:id="rId2"/>
    <sheet name="BUDGET" sheetId="4" r:id="rId3"/>
  </sheets>
  <definedNames>
    <definedName name="_xlnm.Print_Area" localSheetId="2">BUDGET!$A$1:$I$18</definedName>
  </definedNames>
  <calcPr calcId="152511"/>
</workbook>
</file>

<file path=xl/calcChain.xml><?xml version="1.0" encoding="utf-8"?>
<calcChain xmlns="http://schemas.openxmlformats.org/spreadsheetml/2006/main">
  <c r="F9" i="4" l="1"/>
  <c r="D16" i="4" l="1"/>
  <c r="B9" i="4"/>
  <c r="B12" i="13" l="1"/>
  <c r="B13" i="13"/>
  <c r="B14" i="13"/>
  <c r="B15" i="13"/>
  <c r="B16" i="13"/>
  <c r="B17" i="13"/>
  <c r="B18" i="13"/>
  <c r="B19" i="13"/>
  <c r="B10" i="13"/>
  <c r="E14" i="4" l="1"/>
  <c r="B11" i="13" l="1"/>
  <c r="H9" i="10"/>
  <c r="E10" i="13" l="1"/>
  <c r="E14" i="13"/>
  <c r="E15" i="13"/>
  <c r="E18" i="13"/>
  <c r="E19" i="13"/>
  <c r="E11" i="13"/>
  <c r="E17" i="13"/>
  <c r="E16" i="13"/>
  <c r="E13" i="13"/>
  <c r="E12" i="13"/>
  <c r="I22" i="10"/>
  <c r="I21" i="10"/>
  <c r="H13" i="10"/>
  <c r="H14" i="10"/>
  <c r="H15" i="10"/>
  <c r="H16" i="10"/>
  <c r="H17" i="10"/>
  <c r="H18" i="10"/>
  <c r="H19" i="10"/>
  <c r="H20" i="10"/>
  <c r="H21" i="10"/>
  <c r="H22" i="10"/>
  <c r="E20" i="13" l="1"/>
  <c r="E22" i="13" s="1"/>
  <c r="D11" i="4" l="1"/>
  <c r="E11" i="4" s="1"/>
  <c r="I23" i="10"/>
  <c r="C9" i="4"/>
  <c r="E15" i="4"/>
  <c r="E13" i="4"/>
  <c r="H23" i="10" l="1"/>
  <c r="C10" i="4" s="1"/>
  <c r="E9" i="4" s="1"/>
  <c r="D12" i="4" s="1"/>
  <c r="H10" i="10"/>
  <c r="C17" i="4" l="1"/>
  <c r="H25" i="10"/>
  <c r="I25" i="10" s="1"/>
  <c r="J25" i="10" l="1"/>
  <c r="E12" i="4"/>
  <c r="E16" i="4" l="1"/>
  <c r="E17" i="4" s="1"/>
  <c r="D17" i="4"/>
</calcChain>
</file>

<file path=xl/sharedStrings.xml><?xml version="1.0" encoding="utf-8"?>
<sst xmlns="http://schemas.openxmlformats.org/spreadsheetml/2006/main" count="96" uniqueCount="80">
  <si>
    <t>Pag. 1</t>
  </si>
  <si>
    <t>TOTALE</t>
  </si>
  <si>
    <t>Voci di spesa </t>
  </si>
  <si>
    <t>Note</t>
  </si>
  <si>
    <t>cliccare solo sulle caselle evidenziate in giallo</t>
  </si>
  <si>
    <t>Data</t>
  </si>
  <si>
    <t>MESI DA IMPUTARE AL PROGETTO</t>
  </si>
  <si>
    <t>MESI  ANNO    12</t>
  </si>
  <si>
    <t xml:space="preserve">Totale Finanziamento MIUR </t>
  </si>
  <si>
    <t>Totale Cofinanziamento</t>
  </si>
  <si>
    <t xml:space="preserve">IMPORTO A  BUDGET  personale Esterno </t>
  </si>
  <si>
    <t>Inserire i costi dei servizi di consulenza e dei servizi equivalenti utilizzati escusivamente ai fini dell'attività di ricerca.</t>
  </si>
  <si>
    <t>Inserire i costi di acquisto reagenti, spese per corsi, congressi, mostre e fiere, le spese sostenute per missioni all'estero e pubblicazioni di libri</t>
  </si>
  <si>
    <t>TOTALE A1</t>
  </si>
  <si>
    <t xml:space="preserve">1° componente </t>
  </si>
  <si>
    <t xml:space="preserve">2° componente </t>
  </si>
  <si>
    <t xml:space="preserve">3° componente </t>
  </si>
  <si>
    <t xml:space="preserve">4° componente </t>
  </si>
  <si>
    <t>Spesa A1 - Spese di Personale dipendente a tempo indeterminato</t>
  </si>
  <si>
    <r>
      <rPr>
        <b/>
        <sz val="10"/>
        <color indexed="8"/>
        <rFont val="Arial"/>
        <family val="2"/>
      </rPr>
      <t xml:space="preserve">E </t>
    </r>
    <r>
      <rPr>
        <sz val="10"/>
        <color indexed="8"/>
        <rFont val="Arial"/>
        <family val="2"/>
      </rPr>
      <t xml:space="preserve">- </t>
    </r>
    <r>
      <rPr>
        <sz val="9"/>
        <color indexed="8"/>
        <rFont val="Arial"/>
        <family val="2"/>
      </rPr>
      <t xml:space="preserve">Altri costi di esercizio </t>
    </r>
  </si>
  <si>
    <r>
      <t xml:space="preserve">Compilare esclusivamente i campi </t>
    </r>
    <r>
      <rPr>
        <b/>
        <sz val="10"/>
        <color indexed="10"/>
        <rFont val="Arial"/>
        <family val="2"/>
      </rPr>
      <t>gialli</t>
    </r>
    <r>
      <rPr>
        <b/>
        <sz val="10"/>
        <rFont val="Arial"/>
        <family val="2"/>
      </rPr>
      <t xml:space="preserve">   </t>
    </r>
  </si>
  <si>
    <t xml:space="preserve">solo per il PI  </t>
  </si>
  <si>
    <t>IMPORTO A  BUDGET  personale UNIPI</t>
  </si>
  <si>
    <t>Componenti del gruppo di ricerca</t>
  </si>
  <si>
    <t>TOTALE costo componenti gruppo di ricerca</t>
  </si>
  <si>
    <r>
      <t>in queste righe sono automaticamente calcolati i costi del personale inseriti nel foglio</t>
    </r>
    <r>
      <rPr>
        <sz val="8"/>
        <color indexed="8"/>
        <rFont val="Palatino Linotype"/>
        <family val="1"/>
      </rPr>
      <t xml:space="preserve">  "Personale A1"                       </t>
    </r>
  </si>
  <si>
    <r>
      <t xml:space="preserve">Inserire i costi totali delle attrezzature e strumentazioni                                         </t>
    </r>
    <r>
      <rPr>
        <sz val="8"/>
        <color indexed="8"/>
        <rFont val="Palatino Linotype"/>
        <family val="1"/>
      </rPr>
      <t xml:space="preserve">                                                                                                                                                               </t>
    </r>
  </si>
  <si>
    <t xml:space="preserve">TOTALE </t>
  </si>
  <si>
    <t>Pag. 3</t>
  </si>
  <si>
    <t xml:space="preserve">RUOLO </t>
  </si>
  <si>
    <r>
      <t xml:space="preserve">IMPORTO  ANNUO </t>
    </r>
    <r>
      <rPr>
        <b/>
        <u val="singleAccounting"/>
        <sz val="10"/>
        <color indexed="10"/>
        <rFont val="Arial"/>
        <family val="2"/>
      </rPr>
      <t>personale UNIPI *</t>
    </r>
  </si>
  <si>
    <t>* Per ricavare il costo dovete utilizzare le tabelle stipendiali scaricabili da questo link:</t>
  </si>
  <si>
    <t>https://www.unipi.it/index.php/costi-e-tabelle-retributive/item/2036-tabelle-retributive-del-personale-docente-dellateneo</t>
  </si>
  <si>
    <t>Il costo da considerare è nella penultima colonna (Costo lordo amministrazione annuo)</t>
  </si>
  <si>
    <t>BUDGET - PRIN 2017</t>
  </si>
  <si>
    <t xml:space="preserve">5° componente </t>
  </si>
  <si>
    <t xml:space="preserve">6° componente </t>
  </si>
  <si>
    <t xml:space="preserve">7° componente </t>
  </si>
  <si>
    <t xml:space="preserve">8° componente </t>
  </si>
  <si>
    <t xml:space="preserve">9° componente </t>
  </si>
  <si>
    <t xml:space="preserve">10° componente </t>
  </si>
  <si>
    <t xml:space="preserve">IMPORTO  ANNUO Personale esterno** </t>
  </si>
  <si>
    <r>
      <rPr>
        <b/>
        <sz val="10"/>
        <color indexed="8"/>
        <rFont val="Arial"/>
        <family val="2"/>
      </rPr>
      <t xml:space="preserve">C </t>
    </r>
    <r>
      <rPr>
        <sz val="10"/>
        <color indexed="8"/>
        <rFont val="Arial"/>
        <family val="2"/>
      </rPr>
      <t xml:space="preserve">- </t>
    </r>
    <r>
      <rPr>
        <sz val="9"/>
        <color indexed="8"/>
        <rFont val="Arial"/>
        <family val="2"/>
      </rPr>
      <t>costo di attrezzature, strumentazioni e prodotti software</t>
    </r>
  </si>
  <si>
    <r>
      <rPr>
        <b/>
        <sz val="10"/>
        <color indexed="8"/>
        <rFont val="Arial"/>
        <family val="2"/>
      </rPr>
      <t>A1</t>
    </r>
    <r>
      <rPr>
        <sz val="10"/>
        <color indexed="8"/>
        <rFont val="Arial"/>
        <family val="2"/>
      </rPr>
      <t xml:space="preserve"> - valorizzazione dei mesi/persona del personale
dipendente a tempo indeterminato</t>
    </r>
    <r>
      <rPr>
        <sz val="9"/>
        <color indexed="8"/>
        <rFont val="Arial"/>
        <family val="2"/>
      </rPr>
      <t xml:space="preserve">         </t>
    </r>
    <r>
      <rPr>
        <b/>
        <sz val="10"/>
        <color indexed="8"/>
        <rFont val="Arial"/>
        <family val="2"/>
      </rPr>
      <t/>
    </r>
  </si>
  <si>
    <r>
      <t xml:space="preserve">A2.1 </t>
    </r>
    <r>
      <rPr>
        <sz val="10"/>
        <color indexed="8"/>
        <rFont val="Arial"/>
        <family val="2"/>
      </rPr>
      <t>- costo dei contratti del
personale non dipendente appositamente da reclutare</t>
    </r>
  </si>
  <si>
    <r>
      <t>B -</t>
    </r>
    <r>
      <rPr>
        <sz val="10"/>
        <color indexed="8"/>
        <rFont val="Arial"/>
        <family val="2"/>
      </rPr>
      <t xml:space="preserve">spese generali (quota forfettaria pari al 60% del costo totale del personale, A.1+A.2.1, per ogni unità operativa) </t>
    </r>
  </si>
  <si>
    <r>
      <rPr>
        <b/>
        <sz val="10"/>
        <rFont val="Arial"/>
        <family val="2"/>
      </rPr>
      <t>D</t>
    </r>
    <r>
      <rPr>
        <sz val="10"/>
        <rFont val="Arial"/>
        <family val="2"/>
      </rPr>
      <t xml:space="preserve"> - costo dei servizi di consulenza e simili </t>
    </r>
  </si>
  <si>
    <r>
      <rPr>
        <b/>
        <sz val="9"/>
        <color indexed="8"/>
        <rFont val="Arial"/>
        <family val="2"/>
      </rPr>
      <t xml:space="preserve">F - </t>
    </r>
    <r>
      <rPr>
        <sz val="9"/>
        <color indexed="8"/>
        <rFont val="Arial"/>
        <family val="2"/>
      </rPr>
      <t>Quota premiale</t>
    </r>
  </si>
  <si>
    <t>Dal menù a tendina selezionare se PI o responsabile di unità</t>
  </si>
  <si>
    <t>PI  - Coordinatore Scientifico</t>
  </si>
  <si>
    <t xml:space="preserve"> Responsabile Locale</t>
  </si>
  <si>
    <t>Prof. Ordinario</t>
  </si>
  <si>
    <t>Prof. Associato</t>
  </si>
  <si>
    <t>Ricercatore T. Ind</t>
  </si>
  <si>
    <t>RTD-B</t>
  </si>
  <si>
    <t>RTD-A</t>
  </si>
  <si>
    <t>Assegnista di ricerca</t>
  </si>
  <si>
    <t>Dottorando</t>
  </si>
  <si>
    <t>Pag. 2</t>
  </si>
  <si>
    <t>Componenti da reclutare</t>
  </si>
  <si>
    <t xml:space="preserve">IMPORTO  ANNUO </t>
  </si>
  <si>
    <r>
      <t>Componenti del gruppo di ricerca</t>
    </r>
    <r>
      <rPr>
        <i/>
        <sz val="10"/>
        <rFont val="Arial"/>
        <family val="2"/>
      </rPr>
      <t xml:space="preserve"> (dal menù a tendina selezionare la qualifica) es. Prof. Ordinario)</t>
    </r>
  </si>
  <si>
    <t>E' possibile reclutare:</t>
  </si>
  <si>
    <t>Qualifica</t>
  </si>
  <si>
    <t>costo annuo</t>
  </si>
  <si>
    <t>L'importo dell'assegno annuale può essere aumentato nella casella accanto ove lo si ritenga necessario</t>
  </si>
  <si>
    <t>Costo massimo di una borsa di dottorato</t>
  </si>
  <si>
    <t>TOTALE A.2.1</t>
  </si>
  <si>
    <r>
      <t xml:space="preserve">A1 - Personale di ruolo (Professori, Ricercatori ) a tempo indeterminato
Questa voce comprenderà il personale scientifico (professori/ricercatori/tecnologi) </t>
    </r>
    <r>
      <rPr>
        <b/>
        <sz val="10"/>
        <rFont val="Arial"/>
        <family val="2"/>
      </rPr>
      <t>con contratto a tempo indeterminato</t>
    </r>
    <r>
      <rPr>
        <sz val="10"/>
        <rFont val="Arial"/>
        <family val="2"/>
      </rPr>
      <t xml:space="preserve">, dipendente dall’ateneo/ente e direttamente impegnato nelle attivitàdi ricerca.  </t>
    </r>
  </si>
  <si>
    <r>
      <t xml:space="preserve">Totale 
(da inserire nel punto 11 </t>
    </r>
    <r>
      <rPr>
        <b/>
        <i/>
        <sz val="10"/>
        <color indexed="8"/>
        <rFont val="Arial"/>
        <family val="2"/>
      </rPr>
      <t>"Costo complessivo del progetto articolato per voci"</t>
    </r>
    <r>
      <rPr>
        <b/>
        <sz val="10"/>
        <color indexed="8"/>
        <rFont val="Arial"/>
        <family val="2"/>
      </rPr>
      <t>)</t>
    </r>
  </si>
  <si>
    <t xml:space="preserve">  Il personale non dipendente già reclutato non può essere inserito</t>
  </si>
  <si>
    <t>Pari al 60% forfettario delle voci relative alla voce A.1+A.2.1.</t>
  </si>
  <si>
    <t>TOTALE costo componenti gruppo di ricerca a tempo indeterminato</t>
  </si>
  <si>
    <r>
      <t>** possono essere inseriti nel gruppo di ricerca (</t>
    </r>
    <r>
      <rPr>
        <b/>
        <sz val="10"/>
        <rFont val="Arial"/>
        <family val="2"/>
      </rPr>
      <t>in  misura  non  superiore  al 20%  della  voce  in  argomento</t>
    </r>
    <r>
      <rPr>
        <sz val="10"/>
        <rFont val="Arial"/>
        <family val="2"/>
      </rPr>
      <t xml:space="preserve">)  personale scientifico (professori /ricercatori/tecnologi) che  risulti dipendente a  tempo  indeterminato da soggetto  giuridico  diverso  rispetto all’ateneo/ente, e personale scientifico che  risulti  comandato  o  distaccato  presso l’ateneo/ente sede dell’unità di ricerca. </t>
    </r>
  </si>
  <si>
    <t xml:space="preserve">La quota valorizzata solo in presenza di PI - Coordinatore scientifico </t>
  </si>
  <si>
    <r>
      <t xml:space="preserve">Questa   voce   potrà   comprendere   il   personale   che   (esclusivamente e direttamente  con l’ateneo/ente  sede  dell’unità  di  ricerca)  risulti  titolare  di contratti a tempo determinato, assegni di ricerca,  borse di dottorato </t>
    </r>
    <r>
      <rPr>
        <b/>
        <sz val="9"/>
        <rFont val="Arial"/>
        <family val="2"/>
      </rPr>
      <t>finanziato su fondi propri dell'ente</t>
    </r>
    <r>
      <rPr>
        <sz val="9"/>
        <rFont val="Arial"/>
        <family val="2"/>
      </rPr>
      <t xml:space="preserve">. Il personale a contratto finanziato interamente </t>
    </r>
    <r>
      <rPr>
        <b/>
        <sz val="9"/>
        <rFont val="Arial"/>
        <family val="2"/>
      </rPr>
      <t xml:space="preserve">su altri fondi </t>
    </r>
    <r>
      <rPr>
        <sz val="9"/>
        <rFont val="Arial"/>
        <family val="2"/>
      </rPr>
      <t xml:space="preserve">NON può essere inserito nel gruppo di ricerca in questa fase. Potrà essere invece inserito nel gruppo di ricerca all’avvio del progetto, previa stipula di un addendum al contratto. L'addendum dovrà specificare la percentuale di tempo che il ricercatore dedicherà al progetto PRIN. Avremo modo, entro l’avvio dei progetti, di predisporre un modello dell’addendum. </t>
    </r>
  </si>
  <si>
    <t>Nominativo</t>
  </si>
  <si>
    <t>PI/coordinatore scientifico</t>
  </si>
  <si>
    <t>Stefano Masi</t>
  </si>
  <si>
    <t>Spesa A.2.1 costo dei contratti del personale non dipendente appositamente da reclutare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</si>
</sst>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_-;\-* #,##0_-;_-* &quot;-&quot;??_-;_-@_-"/>
    <numFmt numFmtId="165" formatCode="_(* #,##0_);_(* \(#,##0\);_(* &quot;-&quot;_);_(@_)"/>
    <numFmt numFmtId="166" formatCode="_(&quot;$&quot;* #,##0_);_(&quot;$&quot;* \(#,##0\);_(&quot;$&quot;* &quot;-&quot;_);_(@_)"/>
    <numFmt numFmtId="167" formatCode="#,##0.00\ _€"/>
    <numFmt numFmtId="168" formatCode="#,##0.0000"/>
  </numFmts>
  <fonts count="33" x14ac:knownFonts="1">
    <font>
      <sz val="10"/>
      <name val="Arial"/>
    </font>
    <font>
      <sz val="10"/>
      <name val="Arial"/>
      <family val="2"/>
    </font>
    <font>
      <b/>
      <sz val="10.5"/>
      <color indexed="8"/>
      <name val="Arial"/>
      <family val="2"/>
    </font>
    <font>
      <sz val="8"/>
      <name val="Arial"/>
      <family val="2"/>
    </font>
    <font>
      <b/>
      <sz val="10"/>
      <color indexed="8"/>
      <name val="Arial"/>
      <family val="2"/>
    </font>
    <font>
      <b/>
      <sz val="10"/>
      <name val="Arial"/>
      <family val="2"/>
    </font>
    <font>
      <sz val="10"/>
      <name val="Palatino Linotype"/>
      <family val="1"/>
    </font>
    <font>
      <b/>
      <sz val="9"/>
      <color indexed="8"/>
      <name val="Arial"/>
      <family val="2"/>
    </font>
    <font>
      <b/>
      <sz val="10"/>
      <color indexed="10"/>
      <name val="Arial"/>
      <family val="2"/>
    </font>
    <font>
      <b/>
      <i/>
      <sz val="10"/>
      <name val="Arial"/>
      <family val="2"/>
    </font>
    <font>
      <sz val="10"/>
      <name val="Arial"/>
      <family val="2"/>
    </font>
    <font>
      <sz val="10"/>
      <color indexed="8"/>
      <name val="Arial"/>
      <family val="2"/>
    </font>
    <font>
      <sz val="9"/>
      <color indexed="8"/>
      <name val="Arial"/>
      <family val="2"/>
    </font>
    <font>
      <sz val="8"/>
      <name val="Arial"/>
      <family val="2"/>
    </font>
    <font>
      <sz val="9"/>
      <name val="Arial"/>
      <family val="2"/>
    </font>
    <font>
      <sz val="10"/>
      <name val="Arial"/>
      <family val="2"/>
    </font>
    <font>
      <sz val="10"/>
      <color indexed="8"/>
      <name val="MS Sans Serif"/>
      <family val="2"/>
    </font>
    <font>
      <sz val="8"/>
      <color indexed="8"/>
      <name val="Palatino Linotype"/>
      <family val="1"/>
    </font>
    <font>
      <b/>
      <u val="singleAccounting"/>
      <sz val="10"/>
      <color indexed="10"/>
      <name val="Arial"/>
      <family val="2"/>
    </font>
    <font>
      <sz val="11"/>
      <color theme="1"/>
      <name val="Calibri"/>
      <family val="2"/>
      <scheme val="minor"/>
    </font>
    <font>
      <sz val="10"/>
      <color rgb="FFFF0000"/>
      <name val="Arial"/>
      <family val="2"/>
    </font>
    <font>
      <b/>
      <sz val="10"/>
      <color theme="0" tint="-0.34998626667073579"/>
      <name val="Arial"/>
      <family val="2"/>
    </font>
    <font>
      <sz val="8"/>
      <color theme="1"/>
      <name val="Palatino Linotype"/>
      <family val="1"/>
    </font>
    <font>
      <sz val="8"/>
      <color theme="1"/>
      <name val="Arial"/>
      <family val="2"/>
    </font>
    <font>
      <b/>
      <sz val="14"/>
      <color rgb="FFC00000"/>
      <name val="Arial"/>
      <family val="2"/>
    </font>
    <font>
      <sz val="14"/>
      <color rgb="FFC00000"/>
      <name val="Arial"/>
      <family val="2"/>
    </font>
    <font>
      <b/>
      <sz val="9"/>
      <color rgb="FFFF0000"/>
      <name val="Arial"/>
      <family val="2"/>
    </font>
    <font>
      <i/>
      <sz val="10"/>
      <name val="Arial"/>
      <family val="2"/>
    </font>
    <font>
      <b/>
      <i/>
      <sz val="10"/>
      <color indexed="8"/>
      <name val="Arial"/>
      <family val="2"/>
    </font>
    <font>
      <u/>
      <sz val="10"/>
      <color theme="10"/>
      <name val="Arial"/>
      <family val="2"/>
    </font>
    <font>
      <sz val="10"/>
      <color theme="0"/>
      <name val="Arial"/>
      <family val="2"/>
    </font>
    <font>
      <b/>
      <sz val="10"/>
      <color theme="0"/>
      <name val="Arial"/>
      <family val="2"/>
    </font>
    <font>
      <b/>
      <sz val="9"/>
      <name val="Arial"/>
      <family val="2"/>
    </font>
  </fonts>
  <fills count="1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499984740745262"/>
        <bgColor indexed="64"/>
      </patternFill>
    </fill>
    <fill>
      <patternFill patternType="lightGray">
        <bgColor theme="0" tint="-0.34998626667073579"/>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5" tint="0.39997558519241921"/>
        <bgColor indexed="64"/>
      </patternFill>
    </fill>
  </fills>
  <borders count="43">
    <border>
      <left/>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s>
  <cellStyleXfs count="80">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166" fontId="16" fillId="0" borderId="0" applyFont="0" applyFill="0" applyBorder="0" applyAlignment="0" applyProtection="0"/>
    <xf numFmtId="0" fontId="29" fillId="0" borderId="0" applyNumberFormat="0" applyFill="0" applyBorder="0" applyAlignment="0" applyProtection="0"/>
  </cellStyleXfs>
  <cellXfs count="188">
    <xf numFmtId="0" fontId="0" fillId="0" borderId="0" xfId="0"/>
    <xf numFmtId="0" fontId="0" fillId="0" borderId="0" xfId="0" applyAlignment="1">
      <alignment horizontal="center"/>
    </xf>
    <xf numFmtId="43" fontId="0" fillId="0" borderId="0" xfId="9" applyFont="1"/>
    <xf numFmtId="43" fontId="0" fillId="3" borderId="4" xfId="9" applyFont="1" applyFill="1" applyBorder="1" applyAlignment="1">
      <alignment vertical="center"/>
    </xf>
    <xf numFmtId="0" fontId="5" fillId="2" borderId="5" xfId="0" applyFont="1" applyFill="1" applyBorder="1" applyAlignment="1">
      <alignment horizontal="center" vertical="center" wrapText="1"/>
    </xf>
    <xf numFmtId="43" fontId="5" fillId="2" borderId="5" xfId="9" applyFont="1" applyFill="1" applyBorder="1" applyAlignment="1">
      <alignment horizontal="center" vertical="center" wrapText="1"/>
    </xf>
    <xf numFmtId="0" fontId="0" fillId="0" borderId="0" xfId="0" applyBorder="1"/>
    <xf numFmtId="0" fontId="0" fillId="0" borderId="1" xfId="0" applyBorder="1"/>
    <xf numFmtId="0" fontId="0" fillId="0" borderId="0" xfId="0" applyBorder="1" applyAlignment="1">
      <alignment vertical="center"/>
    </xf>
    <xf numFmtId="0" fontId="0" fillId="0" borderId="0" xfId="0" applyBorder="1" applyAlignment="1">
      <alignment horizontal="center"/>
    </xf>
    <xf numFmtId="0" fontId="0" fillId="0" borderId="6" xfId="0" applyBorder="1" applyAlignment="1">
      <alignment horizontal="center" vertical="center"/>
    </xf>
    <xf numFmtId="0" fontId="0" fillId="5" borderId="10" xfId="0" applyFill="1" applyBorder="1" applyAlignment="1">
      <alignment vertical="center"/>
    </xf>
    <xf numFmtId="0" fontId="0" fillId="0" borderId="0" xfId="0" applyBorder="1" applyAlignment="1"/>
    <xf numFmtId="0" fontId="5" fillId="5" borderId="5" xfId="0" applyFont="1" applyFill="1" applyBorder="1" applyAlignment="1">
      <alignment vertical="center"/>
    </xf>
    <xf numFmtId="43" fontId="0" fillId="5" borderId="10" xfId="9" applyFont="1" applyFill="1" applyBorder="1" applyAlignment="1">
      <alignment vertical="center"/>
    </xf>
    <xf numFmtId="0" fontId="9" fillId="4" borderId="15" xfId="0" applyFont="1" applyFill="1" applyBorder="1" applyAlignment="1">
      <alignment horizontal="center" vertical="center"/>
    </xf>
    <xf numFmtId="0" fontId="0" fillId="0" borderId="0" xfId="0" applyAlignment="1">
      <alignment vertical="center"/>
    </xf>
    <xf numFmtId="0" fontId="1" fillId="3" borderId="3" xfId="0" applyFont="1" applyFill="1" applyBorder="1" applyAlignment="1">
      <alignment vertical="center"/>
    </xf>
    <xf numFmtId="164" fontId="5" fillId="2" borderId="13" xfId="9" applyNumberFormat="1" applyFont="1" applyFill="1" applyBorder="1" applyAlignment="1">
      <alignment horizontal="center" vertical="center" wrapText="1"/>
    </xf>
    <xf numFmtId="164" fontId="5" fillId="5" borderId="13" xfId="9" applyNumberFormat="1" applyFont="1" applyFill="1" applyBorder="1" applyAlignment="1">
      <alignment vertical="center"/>
    </xf>
    <xf numFmtId="164" fontId="0" fillId="0" borderId="0" xfId="0" applyNumberFormat="1"/>
    <xf numFmtId="0" fontId="1" fillId="3" borderId="20" xfId="0" applyFont="1" applyFill="1" applyBorder="1" applyAlignment="1">
      <alignment vertical="center"/>
    </xf>
    <xf numFmtId="0" fontId="1" fillId="6" borderId="21" xfId="0" applyFont="1" applyFill="1" applyBorder="1" applyAlignment="1">
      <alignment vertical="center"/>
    </xf>
    <xf numFmtId="0" fontId="1" fillId="7" borderId="20" xfId="0" applyFont="1" applyFill="1" applyBorder="1" applyAlignment="1">
      <alignment vertical="center"/>
    </xf>
    <xf numFmtId="0" fontId="0" fillId="9" borderId="6" xfId="0" applyFill="1" applyBorder="1" applyAlignment="1">
      <alignment horizontal="center" vertical="center"/>
    </xf>
    <xf numFmtId="43" fontId="15" fillId="9" borderId="6" xfId="9" applyFont="1" applyFill="1" applyBorder="1" applyAlignment="1">
      <alignment vertical="center"/>
    </xf>
    <xf numFmtId="43" fontId="15" fillId="10" borderId="6" xfId="9" applyFont="1" applyFill="1" applyBorder="1" applyAlignment="1">
      <alignment vertical="center"/>
    </xf>
    <xf numFmtId="0" fontId="5" fillId="9" borderId="2" xfId="0" applyFont="1" applyFill="1" applyBorder="1" applyAlignment="1">
      <alignment vertical="center"/>
    </xf>
    <xf numFmtId="0" fontId="5" fillId="9" borderId="21" xfId="0" applyFont="1" applyFill="1" applyBorder="1" applyAlignment="1">
      <alignment vertical="center"/>
    </xf>
    <xf numFmtId="164" fontId="15" fillId="9" borderId="14" xfId="9" applyNumberFormat="1" applyFont="1" applyFill="1" applyBorder="1" applyAlignment="1">
      <alignment vertical="center"/>
    </xf>
    <xf numFmtId="0" fontId="1" fillId="11" borderId="23" xfId="0" applyFont="1" applyFill="1" applyBorder="1" applyAlignment="1">
      <alignment vertical="center"/>
    </xf>
    <xf numFmtId="0" fontId="1" fillId="11" borderId="18" xfId="0" applyFont="1" applyFill="1" applyBorder="1" applyAlignment="1">
      <alignment vertical="center"/>
    </xf>
    <xf numFmtId="0" fontId="0" fillId="11" borderId="24" xfId="0" applyFill="1" applyBorder="1" applyAlignment="1">
      <alignment horizontal="center" vertical="center"/>
    </xf>
    <xf numFmtId="43" fontId="15" fillId="11" borderId="24" xfId="9" applyFont="1" applyFill="1" applyBorder="1" applyAlignment="1">
      <alignment vertical="center"/>
    </xf>
    <xf numFmtId="0" fontId="0" fillId="9" borderId="6" xfId="0" applyFill="1" applyBorder="1" applyAlignment="1">
      <alignment vertical="center"/>
    </xf>
    <xf numFmtId="0" fontId="0" fillId="9" borderId="14" xfId="0" applyFill="1" applyBorder="1" applyAlignment="1">
      <alignment vertical="center"/>
    </xf>
    <xf numFmtId="0" fontId="20" fillId="0" borderId="0" xfId="0" applyFont="1"/>
    <xf numFmtId="0" fontId="5" fillId="0" borderId="23" xfId="0" applyFont="1" applyFill="1" applyBorder="1" applyAlignment="1">
      <alignment vertical="center"/>
    </xf>
    <xf numFmtId="0" fontId="12" fillId="0" borderId="13" xfId="0" applyFont="1" applyFill="1" applyBorder="1" applyAlignment="1">
      <alignment vertical="center" wrapText="1"/>
    </xf>
    <xf numFmtId="0" fontId="9" fillId="4" borderId="15" xfId="0" applyFont="1" applyFill="1" applyBorder="1" applyAlignment="1">
      <alignment horizontal="center"/>
    </xf>
    <xf numFmtId="0" fontId="12" fillId="0" borderId="1" xfId="0" applyFont="1" applyFill="1" applyBorder="1" applyAlignment="1">
      <alignment vertical="center" wrapText="1"/>
    </xf>
    <xf numFmtId="0" fontId="2" fillId="8" borderId="13" xfId="0" applyFont="1" applyFill="1" applyBorder="1" applyAlignment="1">
      <alignment vertical="center" wrapText="1"/>
    </xf>
    <xf numFmtId="43" fontId="20" fillId="3" borderId="4" xfId="9" applyFont="1" applyFill="1" applyBorder="1" applyAlignment="1">
      <alignment vertical="center"/>
    </xf>
    <xf numFmtId="0" fontId="1" fillId="13" borderId="28" xfId="0" applyFont="1" applyFill="1" applyBorder="1" applyAlignment="1">
      <alignment vertical="center"/>
    </xf>
    <xf numFmtId="0" fontId="1" fillId="13" borderId="29" xfId="0" applyFont="1" applyFill="1" applyBorder="1" applyAlignment="1">
      <alignment vertical="center"/>
    </xf>
    <xf numFmtId="0" fontId="0" fillId="13" borderId="9" xfId="0" applyFill="1" applyBorder="1" applyAlignment="1">
      <alignment horizontal="center" vertical="center"/>
    </xf>
    <xf numFmtId="43" fontId="15" fillId="13" borderId="9" xfId="9" applyFont="1" applyFill="1" applyBorder="1" applyAlignment="1">
      <alignment vertical="center"/>
    </xf>
    <xf numFmtId="164" fontId="5" fillId="15" borderId="5" xfId="0" applyNumberFormat="1" applyFont="1" applyFill="1" applyBorder="1"/>
    <xf numFmtId="43" fontId="15" fillId="10" borderId="6" xfId="9" applyFont="1" applyFill="1" applyBorder="1" applyAlignment="1">
      <alignment vertical="center"/>
    </xf>
    <xf numFmtId="0" fontId="22" fillId="2" borderId="27"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164" fontId="8" fillId="2" borderId="13" xfId="9" applyNumberFormat="1" applyFont="1" applyFill="1" applyBorder="1" applyAlignment="1">
      <alignment horizontal="center" vertical="center" wrapText="1"/>
    </xf>
    <xf numFmtId="0" fontId="17" fillId="2" borderId="27"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0" xfId="0" applyFill="1" applyBorder="1" applyAlignment="1"/>
    <xf numFmtId="0" fontId="1" fillId="0" borderId="0" xfId="0" applyFont="1" applyFill="1" applyBorder="1" applyAlignment="1">
      <alignment horizontal="center" vertical="center" wrapText="1"/>
    </xf>
    <xf numFmtId="0" fontId="0" fillId="0" borderId="7" xfId="0" applyFill="1" applyBorder="1" applyAlignment="1">
      <alignment horizontal="center" vertical="center" wrapText="1"/>
    </xf>
    <xf numFmtId="0" fontId="5" fillId="9" borderId="2" xfId="0" applyFont="1" applyFill="1" applyBorder="1" applyAlignment="1">
      <alignment vertical="center" wrapText="1"/>
    </xf>
    <xf numFmtId="0" fontId="0" fillId="0" borderId="7" xfId="0" applyBorder="1" applyAlignment="1"/>
    <xf numFmtId="0" fontId="0" fillId="0" borderId="0" xfId="0" applyBorder="1" applyAlignment="1"/>
    <xf numFmtId="0" fontId="2" fillId="12" borderId="1" xfId="0" applyFont="1" applyFill="1" applyBorder="1" applyAlignment="1">
      <alignment horizontal="center" vertical="center" wrapText="1"/>
    </xf>
    <xf numFmtId="0" fontId="2" fillId="12" borderId="16" xfId="0" applyFont="1" applyFill="1" applyBorder="1" applyAlignment="1">
      <alignment horizontal="center" vertical="center" wrapText="1"/>
    </xf>
    <xf numFmtId="4" fontId="0" fillId="0" borderId="12" xfId="9" applyNumberFormat="1" applyFont="1" applyBorder="1" applyAlignment="1">
      <alignment vertical="center"/>
    </xf>
    <xf numFmtId="4" fontId="15" fillId="11" borderId="17" xfId="9" applyNumberFormat="1" applyFont="1" applyFill="1" applyBorder="1" applyAlignment="1">
      <alignment vertical="center"/>
    </xf>
    <xf numFmtId="4" fontId="15" fillId="11" borderId="25" xfId="9" applyNumberFormat="1" applyFont="1" applyFill="1" applyBorder="1" applyAlignment="1">
      <alignment vertical="center"/>
    </xf>
    <xf numFmtId="4" fontId="15" fillId="13" borderId="30" xfId="9" applyNumberFormat="1" applyFont="1" applyFill="1" applyBorder="1" applyAlignment="1">
      <alignment vertical="center"/>
    </xf>
    <xf numFmtId="4" fontId="15" fillId="9" borderId="14" xfId="9" applyNumberFormat="1" applyFont="1" applyFill="1" applyBorder="1" applyAlignment="1">
      <alignment vertical="center"/>
    </xf>
    <xf numFmtId="4" fontId="15" fillId="16" borderId="12" xfId="9" applyNumberFormat="1" applyFont="1" applyFill="1" applyBorder="1" applyAlignment="1">
      <alignment vertical="center"/>
    </xf>
    <xf numFmtId="4" fontId="15" fillId="7" borderId="12" xfId="9" applyNumberFormat="1" applyFont="1" applyFill="1" applyBorder="1" applyAlignment="1">
      <alignment vertical="center"/>
    </xf>
    <xf numFmtId="1" fontId="0" fillId="3" borderId="4" xfId="0" applyNumberFormat="1" applyFill="1" applyBorder="1" applyAlignment="1">
      <alignment horizontal="center" vertical="center"/>
    </xf>
    <xf numFmtId="1" fontId="0" fillId="11" borderId="24" xfId="0" applyNumberFormat="1" applyFill="1" applyBorder="1" applyAlignment="1">
      <alignment horizontal="center" vertical="center"/>
    </xf>
    <xf numFmtId="1" fontId="0" fillId="13" borderId="9" xfId="0" applyNumberFormat="1" applyFill="1" applyBorder="1" applyAlignment="1">
      <alignment horizontal="center" vertical="center"/>
    </xf>
    <xf numFmtId="1" fontId="0" fillId="9" borderId="6" xfId="0" applyNumberFormat="1" applyFill="1" applyBorder="1" applyAlignment="1">
      <alignment horizontal="center" vertical="center"/>
    </xf>
    <xf numFmtId="0" fontId="6" fillId="0" borderId="31" xfId="0" applyFont="1" applyBorder="1" applyAlignment="1"/>
    <xf numFmtId="0" fontId="6" fillId="0" borderId="1" xfId="0" applyFont="1" applyBorder="1" applyAlignment="1"/>
    <xf numFmtId="0" fontId="0" fillId="0" borderId="7" xfId="0" applyBorder="1" applyAlignment="1"/>
    <xf numFmtId="0" fontId="0" fillId="0" borderId="0" xfId="0" applyAlignment="1">
      <alignment horizontal="left"/>
    </xf>
    <xf numFmtId="164" fontId="30" fillId="0" borderId="0" xfId="0" applyNumberFormat="1" applyFont="1" applyFill="1" applyBorder="1"/>
    <xf numFmtId="0" fontId="31" fillId="0" borderId="0" xfId="0" applyFont="1" applyFill="1" applyBorder="1" applyAlignment="1">
      <alignment vertical="center" wrapText="1"/>
    </xf>
    <xf numFmtId="0" fontId="1" fillId="0" borderId="0" xfId="0" applyFont="1"/>
    <xf numFmtId="0" fontId="30" fillId="0" borderId="0" xfId="0" applyFont="1"/>
    <xf numFmtId="0" fontId="1" fillId="0" borderId="31" xfId="0" applyFont="1" applyBorder="1" applyAlignment="1">
      <alignment vertical="center" wrapText="1"/>
    </xf>
    <xf numFmtId="0" fontId="1" fillId="0" borderId="4" xfId="0" applyFont="1" applyBorder="1"/>
    <xf numFmtId="43" fontId="0" fillId="0" borderId="4" xfId="9" applyFont="1" applyBorder="1"/>
    <xf numFmtId="0" fontId="1" fillId="0" borderId="4" xfId="0" applyFont="1" applyFill="1" applyBorder="1"/>
    <xf numFmtId="0" fontId="5" fillId="7" borderId="4" xfId="0" applyFont="1" applyFill="1" applyBorder="1"/>
    <xf numFmtId="43" fontId="5" fillId="7" borderId="4" xfId="9" applyFont="1" applyFill="1" applyBorder="1"/>
    <xf numFmtId="0" fontId="5" fillId="6" borderId="2" xfId="0" applyFont="1" applyFill="1" applyBorder="1" applyAlignment="1">
      <alignment vertical="center" wrapText="1"/>
    </xf>
    <xf numFmtId="0" fontId="1" fillId="0" borderId="1" xfId="0" applyFont="1" applyBorder="1" applyAlignment="1"/>
    <xf numFmtId="0" fontId="14" fillId="0" borderId="0" xfId="0" applyFont="1"/>
    <xf numFmtId="43" fontId="14" fillId="0" borderId="0" xfId="9" applyFont="1"/>
    <xf numFmtId="0" fontId="3" fillId="0" borderId="0" xfId="0" applyFont="1"/>
    <xf numFmtId="167" fontId="0" fillId="0" borderId="0" xfId="0" applyNumberFormat="1" applyAlignment="1">
      <alignment horizontal="center" vertical="center"/>
    </xf>
    <xf numFmtId="0" fontId="0" fillId="0" borderId="0" xfId="0" applyFill="1"/>
    <xf numFmtId="0" fontId="2" fillId="0" borderId="0" xfId="0" applyFont="1" applyFill="1" applyBorder="1" applyAlignment="1">
      <alignment vertical="center" wrapText="1"/>
    </xf>
    <xf numFmtId="168" fontId="0" fillId="0" borderId="12" xfId="9" applyNumberFormat="1" applyFont="1" applyBorder="1" applyAlignment="1">
      <alignment vertical="center"/>
    </xf>
    <xf numFmtId="43" fontId="5" fillId="7" borderId="26" xfId="0" applyNumberFormat="1" applyFont="1" applyFill="1" applyBorder="1" applyAlignment="1">
      <alignment horizontal="center" vertical="center" wrapText="1"/>
    </xf>
    <xf numFmtId="43" fontId="4" fillId="14" borderId="26" xfId="9" applyNumberFormat="1" applyFont="1" applyFill="1" applyBorder="1" applyAlignment="1">
      <alignment horizontal="right" vertical="center" wrapText="1"/>
    </xf>
    <xf numFmtId="43" fontId="4" fillId="7" borderId="19" xfId="9" applyNumberFormat="1" applyFont="1" applyFill="1" applyBorder="1" applyAlignment="1">
      <alignment horizontal="right" vertical="center" wrapText="1"/>
    </xf>
    <xf numFmtId="43" fontId="4" fillId="14" borderId="19" xfId="9" applyNumberFormat="1" applyFont="1" applyFill="1" applyBorder="1" applyAlignment="1">
      <alignment horizontal="right" vertical="center" wrapText="1"/>
    </xf>
    <xf numFmtId="43" fontId="21" fillId="14" borderId="13" xfId="9" applyNumberFormat="1" applyFont="1" applyFill="1" applyBorder="1" applyAlignment="1">
      <alignment horizontal="right" vertical="center" wrapText="1"/>
    </xf>
    <xf numFmtId="43" fontId="4" fillId="7" borderId="13" xfId="9" applyNumberFormat="1" applyFont="1" applyFill="1" applyBorder="1" applyAlignment="1" applyProtection="1">
      <alignment horizontal="right" vertical="center" wrapText="1"/>
      <protection locked="0"/>
    </xf>
    <xf numFmtId="43" fontId="4" fillId="17" borderId="13" xfId="9" applyNumberFormat="1" applyFont="1" applyFill="1" applyBorder="1" applyAlignment="1">
      <alignment horizontal="right" vertical="center" wrapText="1"/>
    </xf>
    <xf numFmtId="43" fontId="21" fillId="14" borderId="31" xfId="9" applyNumberFormat="1" applyFont="1" applyFill="1" applyBorder="1" applyAlignment="1">
      <alignment horizontal="right" vertical="center" wrapText="1"/>
    </xf>
    <xf numFmtId="43" fontId="4" fillId="6" borderId="13" xfId="9" applyNumberFormat="1" applyFont="1" applyFill="1" applyBorder="1" applyAlignment="1" applyProtection="1">
      <alignment horizontal="right" vertical="center" wrapText="1"/>
      <protection locked="0"/>
    </xf>
    <xf numFmtId="43" fontId="21" fillId="14" borderId="32" xfId="9" applyNumberFormat="1" applyFont="1" applyFill="1" applyBorder="1" applyAlignment="1">
      <alignment horizontal="right" vertical="center" wrapText="1"/>
    </xf>
    <xf numFmtId="43" fontId="4" fillId="6" borderId="19" xfId="9" applyNumberFormat="1" applyFont="1" applyFill="1" applyBorder="1" applyAlignment="1" applyProtection="1">
      <alignment horizontal="right" vertical="center" wrapText="1"/>
      <protection locked="0"/>
    </xf>
    <xf numFmtId="43" fontId="21" fillId="14" borderId="5" xfId="9" applyNumberFormat="1" applyFont="1" applyFill="1" applyBorder="1" applyAlignment="1">
      <alignment horizontal="right" vertical="center" wrapText="1"/>
    </xf>
    <xf numFmtId="43" fontId="4" fillId="3" borderId="13" xfId="9" applyNumberFormat="1" applyFont="1" applyFill="1" applyBorder="1" applyAlignment="1" applyProtection="1">
      <alignment horizontal="right" vertical="center" wrapText="1"/>
      <protection locked="0"/>
    </xf>
    <xf numFmtId="43" fontId="21" fillId="14" borderId="1" xfId="9" applyNumberFormat="1" applyFont="1" applyFill="1" applyBorder="1" applyAlignment="1">
      <alignment horizontal="right" vertical="center" wrapText="1"/>
    </xf>
    <xf numFmtId="43" fontId="4" fillId="18" borderId="16" xfId="9" applyNumberFormat="1" applyFont="1" applyFill="1" applyBorder="1" applyAlignment="1">
      <alignment horizontal="right" vertical="center" wrapText="1"/>
    </xf>
    <xf numFmtId="43" fontId="4" fillId="8" borderId="13" xfId="9" applyNumberFormat="1" applyFont="1" applyFill="1" applyBorder="1" applyAlignment="1">
      <alignment horizontal="right" vertical="center" wrapText="1"/>
    </xf>
    <xf numFmtId="0" fontId="20" fillId="0" borderId="0" xfId="0" applyFont="1" applyAlignment="1">
      <alignment horizontal="left"/>
    </xf>
    <xf numFmtId="0" fontId="20" fillId="6" borderId="21" xfId="0" applyFont="1" applyFill="1" applyBorder="1" applyAlignment="1">
      <alignment vertical="center" wrapText="1"/>
    </xf>
    <xf numFmtId="0" fontId="5" fillId="6" borderId="15" xfId="0" applyFont="1" applyFill="1" applyBorder="1" applyAlignment="1">
      <alignment horizontal="center" vertical="center" textRotation="90"/>
    </xf>
    <xf numFmtId="0" fontId="0" fillId="0" borderId="36" xfId="0" applyBorder="1" applyAlignment="1"/>
    <xf numFmtId="0" fontId="0" fillId="0" borderId="37" xfId="0" applyBorder="1" applyAlignment="1"/>
    <xf numFmtId="0" fontId="1" fillId="0" borderId="0" xfId="0" applyFont="1" applyAlignment="1">
      <alignment horizontal="left" wrapText="1"/>
    </xf>
    <xf numFmtId="0" fontId="0" fillId="0" borderId="0" xfId="0" applyAlignment="1">
      <alignment horizontal="left" wrapText="1"/>
    </xf>
    <xf numFmtId="164" fontId="5" fillId="0" borderId="0" xfId="0" applyNumberFormat="1" applyFont="1" applyBorder="1" applyAlignment="1">
      <alignment horizontal="center" wrapText="1"/>
    </xf>
    <xf numFmtId="43" fontId="29" fillId="0" borderId="0" xfId="79" applyNumberFormat="1" applyAlignment="1">
      <alignment horizontal="left"/>
    </xf>
    <xf numFmtId="0" fontId="1" fillId="0" borderId="0" xfId="0" applyFont="1" applyAlignment="1">
      <alignment horizontal="left"/>
    </xf>
    <xf numFmtId="0" fontId="6" fillId="0" borderId="31" xfId="0" applyFont="1" applyBorder="1" applyAlignment="1"/>
    <xf numFmtId="0" fontId="6" fillId="0" borderId="7" xfId="0" applyFont="1" applyBorder="1" applyAlignment="1"/>
    <xf numFmtId="0" fontId="6" fillId="0" borderId="1" xfId="0" applyFont="1" applyBorder="1" applyAlignment="1"/>
    <xf numFmtId="0" fontId="6" fillId="0" borderId="0" xfId="0" applyFont="1" applyBorder="1" applyAlignment="1"/>
    <xf numFmtId="0" fontId="13" fillId="0" borderId="4" xfId="0" applyFont="1" applyFill="1" applyBorder="1" applyAlignment="1">
      <alignment horizontal="center" vertical="center" wrapText="1"/>
    </xf>
    <xf numFmtId="0" fontId="0" fillId="0" borderId="4" xfId="0" applyFill="1" applyBorder="1" applyAlignment="1">
      <alignment wrapText="1"/>
    </xf>
    <xf numFmtId="0" fontId="0" fillId="0" borderId="12" xfId="0" applyFill="1" applyBorder="1" applyAlignment="1">
      <alignment wrapText="1"/>
    </xf>
    <xf numFmtId="0" fontId="0" fillId="0" borderId="17" xfId="0" applyFill="1" applyBorder="1" applyAlignment="1"/>
    <xf numFmtId="0" fontId="0" fillId="0" borderId="10" xfId="0" applyFill="1" applyBorder="1" applyAlignment="1"/>
    <xf numFmtId="0" fontId="4" fillId="4"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 fillId="4" borderId="26" xfId="0" applyFont="1" applyFill="1" applyBorder="1" applyAlignment="1">
      <alignment vertical="center" wrapText="1"/>
    </xf>
    <xf numFmtId="0" fontId="0" fillId="0" borderId="22" xfId="0" applyBorder="1" applyAlignment="1">
      <alignment vertical="center" wrapText="1"/>
    </xf>
    <xf numFmtId="0" fontId="0" fillId="0" borderId="38" xfId="0" applyBorder="1" applyAlignment="1">
      <alignment vertical="center" wrapText="1"/>
    </xf>
    <xf numFmtId="0" fontId="5" fillId="5" borderId="13"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0" borderId="4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1" fillId="0" borderId="40" xfId="0" applyFont="1" applyBorder="1" applyAlignment="1">
      <alignment horizontal="left" wrapText="1"/>
    </xf>
    <xf numFmtId="0" fontId="0" fillId="0" borderId="22" xfId="0" applyBorder="1" applyAlignment="1">
      <alignment horizontal="left" wrapText="1"/>
    </xf>
    <xf numFmtId="0" fontId="0" fillId="0" borderId="38" xfId="0" applyBorder="1" applyAlignment="1">
      <alignment horizontal="left" wrapText="1"/>
    </xf>
    <xf numFmtId="0" fontId="14" fillId="0" borderId="0" xfId="0" applyFont="1" applyAlignment="1">
      <alignment horizontal="left" wrapText="1"/>
    </xf>
    <xf numFmtId="0" fontId="0" fillId="0" borderId="39" xfId="0" applyFill="1" applyBorder="1" applyAlignment="1">
      <alignment horizontal="center" vertical="center" wrapText="1"/>
    </xf>
    <xf numFmtId="0" fontId="0" fillId="0" borderId="39" xfId="0" applyBorder="1" applyAlignment="1">
      <alignment wrapText="1"/>
    </xf>
    <xf numFmtId="0" fontId="0" fillId="0" borderId="40" xfId="0" applyBorder="1" applyAlignment="1">
      <alignment wrapText="1"/>
    </xf>
    <xf numFmtId="43" fontId="4" fillId="8" borderId="13" xfId="9" applyNumberFormat="1" applyFont="1" applyFill="1" applyBorder="1" applyAlignment="1">
      <alignment horizontal="center" vertical="center" wrapText="1"/>
    </xf>
    <xf numFmtId="43" fontId="4" fillId="8" borderId="11" xfId="9"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0" fillId="0" borderId="7" xfId="0" applyBorder="1" applyAlignment="1"/>
    <xf numFmtId="0" fontId="0" fillId="0" borderId="0" xfId="0" applyBorder="1" applyAlignment="1"/>
    <xf numFmtId="0" fontId="2" fillId="12" borderId="1" xfId="0" applyFont="1" applyFill="1" applyBorder="1" applyAlignment="1">
      <alignment horizontal="center" vertical="center" wrapText="1"/>
    </xf>
    <xf numFmtId="0" fontId="2" fillId="12" borderId="1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0" xfId="0" applyFont="1" applyFill="1" applyBorder="1" applyAlignment="1">
      <alignment horizontal="center" vertical="center"/>
    </xf>
    <xf numFmtId="0" fontId="5" fillId="12" borderId="8" xfId="0" applyFont="1" applyFill="1" applyBorder="1" applyAlignment="1">
      <alignment horizontal="center" vertical="center"/>
    </xf>
    <xf numFmtId="0" fontId="24" fillId="0" borderId="31" xfId="0" applyFont="1" applyBorder="1" applyAlignment="1">
      <alignment horizontal="center" vertical="center"/>
    </xf>
    <xf numFmtId="0" fontId="24" fillId="0" borderId="7" xfId="0" applyFont="1" applyBorder="1" applyAlignment="1">
      <alignment horizontal="center" vertical="center"/>
    </xf>
    <xf numFmtId="0" fontId="24" fillId="0" borderId="41" xfId="0" applyFont="1" applyBorder="1" applyAlignment="1">
      <alignment horizontal="center" vertical="center"/>
    </xf>
    <xf numFmtId="0" fontId="25" fillId="0" borderId="16" xfId="0" applyFont="1" applyBorder="1" applyAlignment="1">
      <alignment horizontal="center" vertical="center"/>
    </xf>
    <xf numFmtId="0" fontId="25" fillId="0" borderId="8" xfId="0" applyFont="1" applyBorder="1" applyAlignment="1">
      <alignment horizontal="center" vertical="center"/>
    </xf>
    <xf numFmtId="0" fontId="25" fillId="0" borderId="33" xfId="0" applyFont="1" applyBorder="1" applyAlignment="1">
      <alignment horizontal="center" vertical="center"/>
    </xf>
    <xf numFmtId="0" fontId="14" fillId="8" borderId="10" xfId="0" applyFont="1" applyFill="1" applyBorder="1" applyAlignment="1">
      <alignment horizontal="left" vertical="center" wrapText="1"/>
    </xf>
    <xf numFmtId="0" fontId="14" fillId="8" borderId="11" xfId="0" applyFont="1" applyFill="1" applyBorder="1" applyAlignment="1">
      <alignment wrapText="1"/>
    </xf>
    <xf numFmtId="0" fontId="5" fillId="6" borderId="36" xfId="0" applyFont="1" applyFill="1" applyBorder="1" applyAlignment="1">
      <alignment horizontal="center" vertical="center" textRotation="90"/>
    </xf>
    <xf numFmtId="0" fontId="0" fillId="0" borderId="37" xfId="0" applyBorder="1" applyAlignment="1">
      <alignment horizontal="center" vertical="center" textRotation="90"/>
    </xf>
    <xf numFmtId="43" fontId="5" fillId="7" borderId="31" xfId="9" applyNumberFormat="1" applyFont="1" applyFill="1" applyBorder="1" applyAlignment="1">
      <alignment horizontal="center" vertical="center" wrapText="1"/>
    </xf>
    <xf numFmtId="43" fontId="15" fillId="7" borderId="16" xfId="9" applyNumberFormat="1" applyFont="1" applyFill="1" applyBorder="1" applyAlignment="1">
      <alignment vertical="center" wrapText="1"/>
    </xf>
    <xf numFmtId="0" fontId="7" fillId="0" borderId="15" xfId="0" applyFont="1" applyFill="1" applyBorder="1" applyAlignment="1">
      <alignment vertical="center" wrapText="1"/>
    </xf>
    <xf numFmtId="0" fontId="0" fillId="0" borderId="36" xfId="0" applyBorder="1" applyAlignment="1">
      <alignment vertical="center" wrapText="1"/>
    </xf>
    <xf numFmtId="0" fontId="22" fillId="2" borderId="7" xfId="0" applyFont="1" applyFill="1" applyBorder="1" applyAlignment="1">
      <alignment horizontal="center" vertical="center" wrapText="1"/>
    </xf>
    <xf numFmtId="0" fontId="23" fillId="0" borderId="27" xfId="0" applyFont="1" applyBorder="1" applyAlignment="1">
      <alignment horizontal="center" vertical="center" wrapText="1"/>
    </xf>
    <xf numFmtId="43" fontId="32" fillId="7" borderId="41" xfId="9" applyNumberFormat="1" applyFont="1" applyFill="1" applyBorder="1" applyAlignment="1">
      <alignment horizontal="center" vertical="center" wrapText="1"/>
    </xf>
    <xf numFmtId="43" fontId="32" fillId="7" borderId="33" xfId="9" applyNumberFormat="1" applyFont="1" applyFill="1" applyBorder="1" applyAlignment="1">
      <alignment horizontal="center" vertical="center" wrapText="1"/>
    </xf>
    <xf numFmtId="0" fontId="4" fillId="12" borderId="31" xfId="0" applyFont="1" applyFill="1" applyBorder="1" applyAlignment="1">
      <alignment horizontal="center" vertical="center" wrapText="1"/>
    </xf>
    <xf numFmtId="0" fontId="4" fillId="12" borderId="41"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33" xfId="0" applyFont="1" applyFill="1" applyBorder="1" applyAlignment="1">
      <alignment horizontal="center" vertical="center" wrapText="1"/>
    </xf>
    <xf numFmtId="43" fontId="4" fillId="7" borderId="13" xfId="9" applyNumberFormat="1" applyFont="1" applyFill="1" applyBorder="1" applyAlignment="1">
      <alignment horizontal="center" vertical="center" wrapText="1"/>
    </xf>
    <xf numFmtId="43" fontId="4" fillId="7" borderId="11" xfId="9" applyNumberFormat="1" applyFont="1" applyFill="1" applyBorder="1" applyAlignment="1">
      <alignment horizontal="center" vertical="center" wrapText="1"/>
    </xf>
  </cellXfs>
  <cellStyles count="80">
    <cellStyle name="Collegamento ipertestuale" xfId="79" builtinId="8"/>
    <cellStyle name="Euro" xfId="1"/>
    <cellStyle name="Euro 2" xfId="2"/>
    <cellStyle name="Euro 2 2" xfId="3"/>
    <cellStyle name="Euro 2 3" xfId="4"/>
    <cellStyle name="Euro 2 4" xfId="5"/>
    <cellStyle name="Euro 3" xfId="6"/>
    <cellStyle name="Euro 4" xfId="7"/>
    <cellStyle name="Euro 5" xfId="8"/>
    <cellStyle name="Migliaia" xfId="9" builtinId="3"/>
    <cellStyle name="Migliaia (0)_UA." xfId="10"/>
    <cellStyle name="Migliaia 10" xfId="11"/>
    <cellStyle name="Migliaia 10 2" xfId="12"/>
    <cellStyle name="Migliaia 11" xfId="13"/>
    <cellStyle name="Migliaia 11 2" xfId="14"/>
    <cellStyle name="Migliaia 12" xfId="15"/>
    <cellStyle name="Migliaia 12 2" xfId="16"/>
    <cellStyle name="Migliaia 13" xfId="17"/>
    <cellStyle name="Migliaia 13 2" xfId="18"/>
    <cellStyle name="Migliaia 2" xfId="19"/>
    <cellStyle name="Migliaia 2 2" xfId="20"/>
    <cellStyle name="Migliaia 2 2 2" xfId="21"/>
    <cellStyle name="Migliaia 2 3" xfId="22"/>
    <cellStyle name="Migliaia 3" xfId="23"/>
    <cellStyle name="Migliaia 3 2" xfId="24"/>
    <cellStyle name="Migliaia 3 2 2" xfId="25"/>
    <cellStyle name="Migliaia 3 2 3" xfId="26"/>
    <cellStyle name="Migliaia 3 2 4" xfId="27"/>
    <cellStyle name="Migliaia 3 3" xfId="28"/>
    <cellStyle name="Migliaia 4" xfId="29"/>
    <cellStyle name="Migliaia 4 2" xfId="30"/>
    <cellStyle name="Migliaia 4 3" xfId="31"/>
    <cellStyle name="Migliaia 4 4" xfId="32"/>
    <cellStyle name="Migliaia 5" xfId="33"/>
    <cellStyle name="Migliaia 5 2" xfId="34"/>
    <cellStyle name="Migliaia 5 3" xfId="35"/>
    <cellStyle name="Migliaia 5 4" xfId="36"/>
    <cellStyle name="Migliaia 6" xfId="37"/>
    <cellStyle name="Migliaia 6 2" xfId="38"/>
    <cellStyle name="Migliaia 6 3" xfId="39"/>
    <cellStyle name="Migliaia 7" xfId="40"/>
    <cellStyle name="Migliaia 8" xfId="41"/>
    <cellStyle name="Migliaia 8 2" xfId="42"/>
    <cellStyle name="Migliaia 9" xfId="43"/>
    <cellStyle name="Migliaia 9 2" xfId="44"/>
    <cellStyle name="Normale" xfId="0" builtinId="0"/>
    <cellStyle name="Normale 2" xfId="45"/>
    <cellStyle name="Normale 2 2" xfId="46"/>
    <cellStyle name="Normale 2 2 2" xfId="47"/>
    <cellStyle name="Normale 2 2 3" xfId="48"/>
    <cellStyle name="Normale 2 2 4" xfId="49"/>
    <cellStyle name="Normale 2 3" xfId="50"/>
    <cellStyle name="Normale 3" xfId="51"/>
    <cellStyle name="Normale 3 2" xfId="52"/>
    <cellStyle name="Normale 3 3" xfId="53"/>
    <cellStyle name="Normale 3 4" xfId="54"/>
    <cellStyle name="Normale 4" xfId="55"/>
    <cellStyle name="Percentuale 2" xfId="56"/>
    <cellStyle name="Percentuale 2 2" xfId="57"/>
    <cellStyle name="Percentuale 2 2 2" xfId="58"/>
    <cellStyle name="Percentuale 2 2 3" xfId="59"/>
    <cellStyle name="Percentuale 2 2 4" xfId="60"/>
    <cellStyle name="Percentuale 2 3" xfId="61"/>
    <cellStyle name="Percentuale 2 4" xfId="62"/>
    <cellStyle name="Percentuale 2 5" xfId="63"/>
    <cellStyle name="Percentuale 2 6" xfId="64"/>
    <cellStyle name="Percentuale 3" xfId="65"/>
    <cellStyle name="Percentuale 3 2" xfId="66"/>
    <cellStyle name="Percentuale 3 3" xfId="67"/>
    <cellStyle name="Percentuale 3 4" xfId="68"/>
    <cellStyle name="Percentuale 3 5" xfId="69"/>
    <cellStyle name="Percentuale 4" xfId="70"/>
    <cellStyle name="Percentuale 4 2" xfId="71"/>
    <cellStyle name="Percentuale 4 3" xfId="72"/>
    <cellStyle name="Percentuale 4 4" xfId="73"/>
    <cellStyle name="Percentuale 5" xfId="74"/>
    <cellStyle name="Percentuale 5 2" xfId="75"/>
    <cellStyle name="Percentuale 6" xfId="76"/>
    <cellStyle name="Percentuale 6 2" xfId="77"/>
    <cellStyle name="Valuta (0)_UA." xfId="78"/>
  </cellStyles>
  <dxfs count="0"/>
  <tableStyles count="0" defaultTableStyle="TableStyleMedium9" defaultPivotStyle="PivotStyleLight16"/>
  <colors>
    <mruColors>
      <color rgb="FFE3D4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pi.it/index.php/costi-e-tabelle-retributive/item/2036-tabelle-retributive-del-personale-docente-dellaten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0"/>
  <sheetViews>
    <sheetView zoomScale="90" zoomScaleNormal="90" workbookViewId="0">
      <selection activeCell="N23" sqref="N23"/>
    </sheetView>
  </sheetViews>
  <sheetFormatPr defaultColWidth="8.85546875" defaultRowHeight="12.75" x14ac:dyDescent="0.2"/>
  <cols>
    <col min="1" max="1" width="27.140625" customWidth="1"/>
    <col min="2" max="2" width="24.7109375" customWidth="1"/>
    <col min="3" max="3" width="33.85546875" customWidth="1"/>
    <col min="4" max="5" width="13.42578125" style="2" customWidth="1"/>
    <col min="6" max="6" width="7.7109375" customWidth="1"/>
    <col min="7" max="7" width="14.42578125" customWidth="1"/>
    <col min="8" max="8" width="14.85546875" customWidth="1"/>
    <col min="9" max="9" width="13.28515625" customWidth="1"/>
    <col min="10" max="10" width="19.7109375" style="20" customWidth="1"/>
    <col min="11" max="11" width="10" customWidth="1"/>
    <col min="12" max="12" width="3.42578125" customWidth="1"/>
    <col min="14" max="14" width="20.140625" customWidth="1"/>
  </cols>
  <sheetData>
    <row r="1" spans="1:21" ht="15" customHeight="1" thickBot="1" x14ac:dyDescent="0.35">
      <c r="A1" s="123"/>
      <c r="B1" s="124"/>
      <c r="C1" s="124"/>
      <c r="D1" s="142" t="s">
        <v>77</v>
      </c>
      <c r="E1" s="143"/>
      <c r="F1" s="144"/>
      <c r="G1" s="145" t="s">
        <v>78</v>
      </c>
      <c r="H1" s="146"/>
      <c r="I1" s="146"/>
      <c r="J1" s="147"/>
      <c r="K1" s="15" t="s">
        <v>0</v>
      </c>
      <c r="N1" s="81"/>
      <c r="O1" s="80"/>
      <c r="P1" s="80"/>
      <c r="Q1" s="80"/>
      <c r="R1" s="80"/>
      <c r="S1" s="80"/>
    </row>
    <row r="2" spans="1:21" ht="15" x14ac:dyDescent="0.3">
      <c r="A2" s="125"/>
      <c r="B2" s="126"/>
      <c r="C2" s="126"/>
      <c r="D2" s="127"/>
      <c r="E2" s="127"/>
      <c r="F2" s="127"/>
      <c r="G2" s="128"/>
      <c r="H2" s="129"/>
      <c r="I2" s="129"/>
      <c r="J2" s="129"/>
      <c r="K2" s="115" t="s">
        <v>4</v>
      </c>
      <c r="M2" s="36"/>
      <c r="N2" s="81"/>
      <c r="O2" s="36"/>
      <c r="P2" s="36"/>
      <c r="Q2" s="36"/>
      <c r="R2" s="36"/>
      <c r="S2" s="36"/>
      <c r="T2" s="36"/>
      <c r="U2" s="36"/>
    </row>
    <row r="3" spans="1:21" ht="15" x14ac:dyDescent="0.3">
      <c r="A3" s="125"/>
      <c r="B3" s="126"/>
      <c r="C3" s="126"/>
      <c r="D3" s="127"/>
      <c r="E3" s="127"/>
      <c r="F3" s="127"/>
      <c r="G3" s="128"/>
      <c r="H3" s="129"/>
      <c r="I3" s="129"/>
      <c r="J3" s="129"/>
      <c r="K3" s="116"/>
      <c r="M3" s="36"/>
      <c r="N3" s="81"/>
      <c r="O3" s="36"/>
      <c r="P3" s="36"/>
      <c r="Q3" s="36"/>
      <c r="R3" s="36"/>
      <c r="S3" s="36"/>
      <c r="T3" s="36"/>
      <c r="U3" s="36"/>
    </row>
    <row r="4" spans="1:21" ht="15.75" thickBot="1" x14ac:dyDescent="0.35">
      <c r="A4" s="125" t="s">
        <v>5</v>
      </c>
      <c r="B4" s="126"/>
      <c r="C4" s="126"/>
      <c r="D4" s="127"/>
      <c r="E4" s="127"/>
      <c r="F4" s="127"/>
      <c r="G4" s="128"/>
      <c r="H4" s="129"/>
      <c r="I4" s="129"/>
      <c r="J4" s="129"/>
      <c r="K4" s="116"/>
      <c r="M4" s="36"/>
      <c r="N4" s="81"/>
      <c r="O4" s="36"/>
      <c r="P4" s="36"/>
      <c r="Q4" s="36"/>
      <c r="R4" s="36"/>
      <c r="S4" s="36"/>
      <c r="T4" s="36"/>
      <c r="U4" s="36"/>
    </row>
    <row r="5" spans="1:21" ht="27" customHeight="1" thickBot="1" x14ac:dyDescent="0.25">
      <c r="A5" s="132" t="s">
        <v>18</v>
      </c>
      <c r="B5" s="133"/>
      <c r="C5" s="133"/>
      <c r="D5" s="134"/>
      <c r="E5" s="134"/>
      <c r="F5" s="134"/>
      <c r="G5" s="134"/>
      <c r="H5" s="134"/>
      <c r="I5" s="134"/>
      <c r="J5" s="135"/>
      <c r="K5" s="116"/>
      <c r="M5" s="36"/>
      <c r="N5" s="79" t="s">
        <v>49</v>
      </c>
      <c r="O5" s="36"/>
      <c r="P5" s="36"/>
      <c r="Q5" s="36"/>
      <c r="R5" s="36"/>
      <c r="S5" s="36"/>
      <c r="T5" s="36"/>
      <c r="U5" s="36"/>
    </row>
    <row r="6" spans="1:21" ht="97.5" customHeight="1" thickBot="1" x14ac:dyDescent="0.25">
      <c r="A6" s="4" t="s">
        <v>29</v>
      </c>
      <c r="B6" s="4" t="s">
        <v>63</v>
      </c>
      <c r="C6" s="4"/>
      <c r="D6" s="5" t="s">
        <v>30</v>
      </c>
      <c r="E6" s="5" t="s">
        <v>41</v>
      </c>
      <c r="F6" s="4" t="s">
        <v>7</v>
      </c>
      <c r="G6" s="4" t="s">
        <v>6</v>
      </c>
      <c r="H6" s="18" t="s">
        <v>22</v>
      </c>
      <c r="I6" s="18" t="s">
        <v>10</v>
      </c>
      <c r="J6" s="52"/>
      <c r="K6" s="116"/>
      <c r="M6" s="36"/>
      <c r="N6" s="79" t="s">
        <v>50</v>
      </c>
      <c r="O6" s="36"/>
      <c r="P6" s="36"/>
      <c r="Q6" s="36"/>
      <c r="R6" s="36"/>
      <c r="S6" s="36"/>
      <c r="T6" s="36"/>
      <c r="U6" s="36"/>
    </row>
    <row r="7" spans="1:21" ht="26.25" customHeight="1" x14ac:dyDescent="0.2">
      <c r="A7" s="136" t="s">
        <v>68</v>
      </c>
      <c r="B7" s="137"/>
      <c r="C7" s="137"/>
      <c r="D7" s="137"/>
      <c r="E7" s="137"/>
      <c r="F7" s="137"/>
      <c r="G7" s="137"/>
      <c r="H7" s="137"/>
      <c r="I7" s="137"/>
      <c r="J7" s="138"/>
      <c r="K7" s="116"/>
      <c r="M7" s="36"/>
      <c r="N7" s="81"/>
      <c r="O7" s="36"/>
      <c r="P7" s="36"/>
      <c r="Q7" s="36"/>
      <c r="R7" s="36"/>
      <c r="S7" s="36"/>
      <c r="T7" s="36"/>
      <c r="U7" s="36"/>
    </row>
    <row r="8" spans="1:21" ht="12.75" customHeight="1" x14ac:dyDescent="0.2">
      <c r="A8" s="27" t="s">
        <v>48</v>
      </c>
      <c r="B8" s="28"/>
      <c r="C8" s="28"/>
      <c r="D8" s="25"/>
      <c r="E8" s="25"/>
      <c r="F8" s="34"/>
      <c r="G8" s="34"/>
      <c r="H8" s="35"/>
      <c r="I8" s="35"/>
      <c r="J8" s="29"/>
      <c r="K8" s="116"/>
      <c r="M8" s="36"/>
      <c r="N8" s="81" t="s">
        <v>51</v>
      </c>
      <c r="O8" s="36"/>
      <c r="P8" s="36"/>
      <c r="Q8" s="36"/>
      <c r="R8" s="36"/>
      <c r="S8" s="36"/>
      <c r="T8" s="36"/>
      <c r="U8" s="36"/>
    </row>
    <row r="9" spans="1:21" ht="45.75" customHeight="1" thickBot="1" x14ac:dyDescent="0.25">
      <c r="A9" s="88" t="s">
        <v>50</v>
      </c>
      <c r="B9" s="22" t="s">
        <v>55</v>
      </c>
      <c r="C9" s="114"/>
      <c r="D9" s="42"/>
      <c r="E9" s="26"/>
      <c r="F9" s="10">
        <v>12</v>
      </c>
      <c r="G9" s="70"/>
      <c r="H9" s="96">
        <f>D9/F9*G9</f>
        <v>0</v>
      </c>
      <c r="I9" s="63"/>
      <c r="J9" s="63"/>
      <c r="K9" s="116"/>
      <c r="M9" s="36"/>
      <c r="N9" s="81" t="s">
        <v>52</v>
      </c>
      <c r="O9" s="36"/>
      <c r="P9" s="36"/>
      <c r="Q9" s="36"/>
      <c r="R9" s="36"/>
      <c r="S9" s="36"/>
      <c r="T9" s="36"/>
      <c r="U9" s="36"/>
    </row>
    <row r="10" spans="1:21" ht="13.5" customHeight="1" thickBot="1" x14ac:dyDescent="0.25">
      <c r="A10" s="30" t="s">
        <v>27</v>
      </c>
      <c r="B10" s="31"/>
      <c r="C10" s="31"/>
      <c r="D10" s="33"/>
      <c r="E10" s="33"/>
      <c r="F10" s="32"/>
      <c r="G10" s="71"/>
      <c r="H10" s="64">
        <f>SUM(H9:H9)</f>
        <v>0</v>
      </c>
      <c r="I10" s="64"/>
      <c r="J10" s="65"/>
      <c r="K10" s="116"/>
      <c r="M10" s="36"/>
      <c r="N10" s="81" t="s">
        <v>53</v>
      </c>
      <c r="O10" s="36"/>
      <c r="P10" s="36"/>
      <c r="Q10" s="36"/>
      <c r="R10" s="36"/>
      <c r="S10" s="36"/>
      <c r="T10" s="36"/>
      <c r="U10" s="36"/>
    </row>
    <row r="11" spans="1:21" ht="42.95" customHeight="1" x14ac:dyDescent="0.2">
      <c r="A11" s="43"/>
      <c r="B11" s="44"/>
      <c r="C11" s="44"/>
      <c r="D11" s="46"/>
      <c r="E11" s="46"/>
      <c r="F11" s="45"/>
      <c r="G11" s="72"/>
      <c r="H11" s="66"/>
      <c r="I11" s="66"/>
      <c r="J11" s="66"/>
      <c r="K11" s="116"/>
      <c r="M11" s="36"/>
      <c r="N11" s="81" t="s">
        <v>54</v>
      </c>
      <c r="O11" s="36"/>
      <c r="P11" s="36"/>
      <c r="Q11" s="36"/>
      <c r="R11" s="36"/>
      <c r="S11" s="36"/>
      <c r="T11" s="36"/>
      <c r="U11" s="36"/>
    </row>
    <row r="12" spans="1:21" ht="51" x14ac:dyDescent="0.2">
      <c r="A12" s="58" t="s">
        <v>61</v>
      </c>
      <c r="B12" s="28" t="s">
        <v>76</v>
      </c>
      <c r="C12" s="28"/>
      <c r="D12" s="25"/>
      <c r="E12" s="25"/>
      <c r="F12" s="24"/>
      <c r="G12" s="73"/>
      <c r="H12" s="67"/>
      <c r="I12" s="67"/>
      <c r="J12" s="67"/>
      <c r="K12" s="116"/>
      <c r="M12" s="36"/>
      <c r="N12" s="81" t="s">
        <v>55</v>
      </c>
      <c r="O12" s="36"/>
      <c r="P12" s="36"/>
      <c r="Q12" s="36"/>
      <c r="R12" s="36"/>
      <c r="S12" s="36"/>
      <c r="T12" s="36"/>
      <c r="U12" s="36"/>
    </row>
    <row r="13" spans="1:21" x14ac:dyDescent="0.2">
      <c r="A13" s="21" t="s">
        <v>52</v>
      </c>
      <c r="B13" s="3"/>
      <c r="C13" s="23" t="s">
        <v>14</v>
      </c>
      <c r="D13" s="3"/>
      <c r="E13" s="48"/>
      <c r="F13" s="10">
        <v>12</v>
      </c>
      <c r="G13" s="70"/>
      <c r="H13" s="63">
        <f>D13/F13*G13</f>
        <v>0</v>
      </c>
      <c r="I13" s="68"/>
      <c r="J13" s="69"/>
      <c r="K13" s="116"/>
      <c r="M13" s="36"/>
      <c r="N13" s="81" t="s">
        <v>56</v>
      </c>
      <c r="O13" s="36"/>
      <c r="P13" s="36"/>
      <c r="Q13" s="36"/>
      <c r="R13" s="36"/>
      <c r="S13" s="36"/>
      <c r="T13" s="36"/>
      <c r="U13" s="36"/>
    </row>
    <row r="14" spans="1:21" x14ac:dyDescent="0.2">
      <c r="A14" s="21"/>
      <c r="B14" s="3"/>
      <c r="C14" s="23" t="s">
        <v>15</v>
      </c>
      <c r="D14" s="3"/>
      <c r="E14" s="48"/>
      <c r="F14" s="10">
        <v>12</v>
      </c>
      <c r="G14" s="70"/>
      <c r="H14" s="63">
        <f t="shared" ref="H14:H22" si="0">D14/F14*G14</f>
        <v>0</v>
      </c>
      <c r="I14" s="68"/>
      <c r="J14" s="69"/>
      <c r="K14" s="116"/>
      <c r="M14" s="36"/>
      <c r="N14" s="81" t="s">
        <v>57</v>
      </c>
      <c r="O14" s="36"/>
      <c r="P14" s="36"/>
      <c r="Q14" s="36"/>
      <c r="R14" s="36"/>
      <c r="S14" s="36"/>
      <c r="T14" s="36"/>
      <c r="U14" s="36"/>
    </row>
    <row r="15" spans="1:21" x14ac:dyDescent="0.2">
      <c r="A15" s="21"/>
      <c r="B15" s="3"/>
      <c r="C15" s="23" t="s">
        <v>16</v>
      </c>
      <c r="D15" s="3"/>
      <c r="E15" s="48"/>
      <c r="F15" s="10">
        <v>12</v>
      </c>
      <c r="G15" s="70"/>
      <c r="H15" s="63">
        <f t="shared" si="0"/>
        <v>0</v>
      </c>
      <c r="I15" s="68"/>
      <c r="J15" s="69"/>
      <c r="K15" s="116"/>
      <c r="M15" s="36"/>
      <c r="N15" s="81"/>
      <c r="O15" s="36"/>
      <c r="P15" s="36"/>
      <c r="Q15" s="36"/>
      <c r="R15" s="36"/>
      <c r="S15" s="36"/>
      <c r="T15" s="36"/>
      <c r="U15" s="36"/>
    </row>
    <row r="16" spans="1:21" x14ac:dyDescent="0.2">
      <c r="A16" s="21"/>
      <c r="B16" s="3"/>
      <c r="C16" s="23" t="s">
        <v>17</v>
      </c>
      <c r="D16" s="3"/>
      <c r="E16" s="48"/>
      <c r="F16" s="10">
        <v>12</v>
      </c>
      <c r="G16" s="70"/>
      <c r="H16" s="63">
        <f t="shared" si="0"/>
        <v>0</v>
      </c>
      <c r="I16" s="68"/>
      <c r="J16" s="69"/>
      <c r="K16" s="116"/>
      <c r="M16" s="36"/>
      <c r="N16" s="81"/>
      <c r="O16" s="36"/>
      <c r="P16" s="36"/>
      <c r="Q16" s="36"/>
      <c r="R16" s="36"/>
      <c r="S16" s="36"/>
      <c r="T16" s="36"/>
      <c r="U16" s="36"/>
    </row>
    <row r="17" spans="1:21" x14ac:dyDescent="0.2">
      <c r="A17" s="21"/>
      <c r="B17" s="3"/>
      <c r="C17" s="23" t="s">
        <v>35</v>
      </c>
      <c r="D17" s="3"/>
      <c r="E17" s="48"/>
      <c r="F17" s="10">
        <v>12</v>
      </c>
      <c r="G17" s="70"/>
      <c r="H17" s="63">
        <f t="shared" si="0"/>
        <v>0</v>
      </c>
      <c r="I17" s="68"/>
      <c r="J17" s="69"/>
      <c r="K17" s="116"/>
      <c r="M17" s="36"/>
      <c r="N17" s="81"/>
      <c r="O17" s="36"/>
      <c r="P17" s="36"/>
      <c r="Q17" s="36"/>
      <c r="R17" s="36"/>
      <c r="S17" s="36"/>
      <c r="T17" s="36"/>
      <c r="U17" s="36"/>
    </row>
    <row r="18" spans="1:21" x14ac:dyDescent="0.2">
      <c r="A18" s="21"/>
      <c r="B18" s="3"/>
      <c r="C18" s="23" t="s">
        <v>36</v>
      </c>
      <c r="D18" s="3"/>
      <c r="E18" s="48"/>
      <c r="F18" s="10">
        <v>12</v>
      </c>
      <c r="G18" s="70"/>
      <c r="H18" s="63">
        <f t="shared" si="0"/>
        <v>0</v>
      </c>
      <c r="I18" s="68"/>
      <c r="J18" s="69"/>
      <c r="K18" s="116"/>
      <c r="M18" s="36"/>
      <c r="N18" s="36"/>
      <c r="O18" s="36"/>
      <c r="P18" s="36"/>
      <c r="Q18" s="36"/>
      <c r="R18" s="36"/>
      <c r="S18" s="36"/>
      <c r="T18" s="36"/>
      <c r="U18" s="36"/>
    </row>
    <row r="19" spans="1:21" x14ac:dyDescent="0.2">
      <c r="A19" s="21"/>
      <c r="B19" s="3"/>
      <c r="C19" s="23" t="s">
        <v>37</v>
      </c>
      <c r="D19" s="3"/>
      <c r="E19" s="48"/>
      <c r="F19" s="10">
        <v>12</v>
      </c>
      <c r="G19" s="70"/>
      <c r="H19" s="63">
        <f t="shared" si="0"/>
        <v>0</v>
      </c>
      <c r="I19" s="68"/>
      <c r="J19" s="69"/>
      <c r="K19" s="116"/>
      <c r="M19" s="36"/>
      <c r="N19" s="36"/>
      <c r="O19" s="36"/>
      <c r="P19" s="36"/>
      <c r="Q19" s="36"/>
      <c r="R19" s="36"/>
      <c r="S19" s="36"/>
      <c r="T19" s="36"/>
      <c r="U19" s="36"/>
    </row>
    <row r="20" spans="1:21" x14ac:dyDescent="0.2">
      <c r="A20" s="21"/>
      <c r="B20" s="3"/>
      <c r="C20" s="23" t="s">
        <v>38</v>
      </c>
      <c r="D20" s="3"/>
      <c r="E20" s="48"/>
      <c r="F20" s="10">
        <v>12</v>
      </c>
      <c r="G20" s="70"/>
      <c r="H20" s="63">
        <f t="shared" si="0"/>
        <v>0</v>
      </c>
      <c r="I20" s="68"/>
      <c r="J20" s="69"/>
      <c r="K20" s="116"/>
      <c r="M20" s="36"/>
      <c r="N20" s="36"/>
      <c r="O20" s="36"/>
      <c r="P20" s="36"/>
      <c r="Q20" s="36"/>
      <c r="R20" s="36"/>
      <c r="S20" s="36"/>
      <c r="T20" s="36"/>
      <c r="U20" s="36"/>
    </row>
    <row r="21" spans="1:21" x14ac:dyDescent="0.2">
      <c r="A21" s="21"/>
      <c r="B21" s="3"/>
      <c r="C21" s="23" t="s">
        <v>39</v>
      </c>
      <c r="D21" s="3"/>
      <c r="E21" s="3"/>
      <c r="F21" s="10">
        <v>12</v>
      </c>
      <c r="G21" s="70"/>
      <c r="H21" s="63">
        <f t="shared" si="0"/>
        <v>0</v>
      </c>
      <c r="I21" s="63">
        <f>E21/F21*G21</f>
        <v>0</v>
      </c>
      <c r="J21" s="69"/>
      <c r="K21" s="116"/>
      <c r="M21" s="36"/>
      <c r="N21" s="36"/>
      <c r="O21" s="36"/>
      <c r="P21" s="36"/>
      <c r="Q21" s="36"/>
      <c r="R21" s="36"/>
      <c r="S21" s="36"/>
      <c r="T21" s="36"/>
      <c r="U21" s="36"/>
    </row>
    <row r="22" spans="1:21" ht="13.5" thickBot="1" x14ac:dyDescent="0.25">
      <c r="A22" s="21"/>
      <c r="B22" s="3"/>
      <c r="C22" s="23" t="s">
        <v>40</v>
      </c>
      <c r="D22" s="3"/>
      <c r="E22" s="3"/>
      <c r="F22" s="10">
        <v>12</v>
      </c>
      <c r="G22" s="70"/>
      <c r="H22" s="63">
        <f t="shared" si="0"/>
        <v>0</v>
      </c>
      <c r="I22" s="63">
        <f>E22/F22*G22</f>
        <v>0</v>
      </c>
      <c r="J22" s="69"/>
      <c r="K22" s="116"/>
      <c r="M22" s="36"/>
      <c r="N22" s="36"/>
      <c r="O22" s="36"/>
      <c r="P22" s="36"/>
      <c r="Q22" s="36"/>
      <c r="R22" s="36"/>
      <c r="S22" s="36"/>
      <c r="T22" s="36"/>
      <c r="U22" s="36"/>
    </row>
    <row r="23" spans="1:21" ht="13.5" thickBot="1" x14ac:dyDescent="0.25">
      <c r="A23" s="139" t="s">
        <v>72</v>
      </c>
      <c r="B23" s="140"/>
      <c r="C23" s="140"/>
      <c r="D23" s="140"/>
      <c r="E23" s="140"/>
      <c r="F23" s="140"/>
      <c r="G23" s="141"/>
      <c r="H23" s="19">
        <f>SUM(H13:H22)</f>
        <v>0</v>
      </c>
      <c r="I23" s="19">
        <f>SUM(I13:I22)</f>
        <v>0</v>
      </c>
      <c r="J23" s="19"/>
      <c r="K23" s="117"/>
      <c r="M23" s="36"/>
      <c r="N23" s="36"/>
      <c r="O23" s="36"/>
      <c r="P23" s="36"/>
      <c r="Q23" s="36"/>
      <c r="R23" s="36"/>
      <c r="S23" s="36"/>
      <c r="T23" s="36"/>
      <c r="U23" s="36"/>
    </row>
    <row r="24" spans="1:21" ht="13.5" thickBot="1" x14ac:dyDescent="0.25">
      <c r="M24" s="36"/>
      <c r="N24" s="36"/>
      <c r="O24" s="36"/>
      <c r="P24" s="36"/>
      <c r="Q24" s="36"/>
      <c r="R24" s="36"/>
      <c r="S24" s="36"/>
      <c r="T24" s="36"/>
      <c r="U24" s="36"/>
    </row>
    <row r="25" spans="1:21" ht="13.5" thickBot="1" x14ac:dyDescent="0.25">
      <c r="A25" s="37" t="s">
        <v>13</v>
      </c>
      <c r="B25" s="130"/>
      <c r="C25" s="131"/>
      <c r="D25" s="131"/>
      <c r="E25" s="131"/>
      <c r="F25" s="131"/>
      <c r="G25" s="131"/>
      <c r="H25" s="47">
        <f>H10+H23+I23</f>
        <v>0</v>
      </c>
      <c r="I25" s="78">
        <f>H25*20%</f>
        <v>0</v>
      </c>
      <c r="J25" s="120" t="str">
        <f>IF('Personale A1'!I25&gt;'Personale A1'!I23,"ok ","ATTENZIONE: Il personale esterno supera il 20% della voce A1")</f>
        <v>ATTENZIONE: Il personale esterno supera il 20% della voce A1</v>
      </c>
      <c r="K25" s="120"/>
      <c r="M25" s="36"/>
      <c r="N25" s="36"/>
      <c r="O25" s="113"/>
      <c r="P25" s="36"/>
      <c r="Q25" s="36"/>
      <c r="R25" s="36"/>
      <c r="S25" s="36"/>
      <c r="T25" s="36"/>
      <c r="U25" s="36"/>
    </row>
    <row r="26" spans="1:21" x14ac:dyDescent="0.2">
      <c r="H26" s="20"/>
      <c r="I26" s="20"/>
      <c r="J26" s="120"/>
      <c r="K26" s="120"/>
      <c r="M26" s="36"/>
      <c r="N26" s="36"/>
      <c r="O26" s="36"/>
      <c r="P26" s="36"/>
      <c r="Q26" s="36"/>
      <c r="R26" s="36"/>
      <c r="S26" s="36"/>
      <c r="T26" s="36"/>
      <c r="U26" s="36"/>
    </row>
    <row r="27" spans="1:21" x14ac:dyDescent="0.2">
      <c r="M27" s="36"/>
      <c r="N27" s="36"/>
      <c r="O27" s="36"/>
      <c r="P27" s="36"/>
      <c r="Q27" s="36"/>
      <c r="R27" s="36"/>
      <c r="S27" s="36"/>
      <c r="T27" s="36"/>
      <c r="U27" s="36"/>
    </row>
    <row r="28" spans="1:21" x14ac:dyDescent="0.2">
      <c r="A28" s="122" t="s">
        <v>31</v>
      </c>
      <c r="B28" s="122"/>
      <c r="C28" s="122"/>
      <c r="D28" s="121" t="s">
        <v>32</v>
      </c>
      <c r="E28" s="121"/>
      <c r="F28" s="121"/>
      <c r="G28" s="121"/>
      <c r="H28" s="121"/>
      <c r="I28" s="121"/>
      <c r="J28" s="121"/>
      <c r="K28" s="121"/>
    </row>
    <row r="29" spans="1:21" x14ac:dyDescent="0.2">
      <c r="A29" s="122" t="s">
        <v>33</v>
      </c>
      <c r="B29" s="122"/>
      <c r="C29" s="122"/>
      <c r="D29" s="122"/>
      <c r="G29" s="36"/>
    </row>
    <row r="30" spans="1:21" ht="26.25" customHeight="1" x14ac:dyDescent="0.2">
      <c r="A30" s="118" t="s">
        <v>73</v>
      </c>
      <c r="B30" s="119"/>
      <c r="C30" s="119"/>
      <c r="D30" s="119"/>
      <c r="E30" s="119"/>
      <c r="F30" s="119"/>
      <c r="G30" s="119"/>
      <c r="H30" s="119"/>
      <c r="I30" s="119"/>
      <c r="J30" s="119"/>
      <c r="K30" s="119"/>
      <c r="L30" s="119"/>
    </row>
  </sheetData>
  <protectedRanges>
    <protectedRange sqref="D28" name="Intervallo3"/>
    <protectedRange sqref="B9 G13:G22 D13:D22 J9 G9 E21:E22 D9 A13:B22" name="Intervallo2"/>
  </protectedRanges>
  <mergeCells count="19">
    <mergeCell ref="A1:C1"/>
    <mergeCell ref="A2:C2"/>
    <mergeCell ref="D2:J2"/>
    <mergeCell ref="B25:G25"/>
    <mergeCell ref="A3:C3"/>
    <mergeCell ref="D3:J3"/>
    <mergeCell ref="A4:C4"/>
    <mergeCell ref="D4:J4"/>
    <mergeCell ref="A5:J5"/>
    <mergeCell ref="A7:J7"/>
    <mergeCell ref="A23:G23"/>
    <mergeCell ref="D1:F1"/>
    <mergeCell ref="G1:J1"/>
    <mergeCell ref="K2:K23"/>
    <mergeCell ref="A30:L30"/>
    <mergeCell ref="J25:K26"/>
    <mergeCell ref="D28:K28"/>
    <mergeCell ref="A28:C28"/>
    <mergeCell ref="A29:D29"/>
  </mergeCells>
  <dataValidations count="3">
    <dataValidation type="list" allowBlank="1" showInputMessage="1" showErrorMessage="1" sqref="A9">
      <formula1>$N$5:$N$6</formula1>
    </dataValidation>
    <dataValidation type="list" allowBlank="1" showInputMessage="1" showErrorMessage="1" sqref="A13:A22">
      <formula1>$N$7:$N$10</formula1>
    </dataValidation>
    <dataValidation type="list" allowBlank="1" showInputMessage="1" showErrorMessage="1" sqref="B9">
      <formula1>$N$7:$N$12</formula1>
    </dataValidation>
  </dataValidations>
  <hyperlinks>
    <hyperlink ref="D28" r:id="rId1"/>
  </hyperlinks>
  <pageMargins left="0.19685039370078741" right="0.19685039370078741" top="0.39370078740157483" bottom="0.19685039370078741" header="0.70866141732283472" footer="0.51181102362204722"/>
  <pageSetup paperSize="9" scale="75" orientation="landscape" r:id="rId2"/>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0"/>
  <sheetViews>
    <sheetView tabSelected="1" topLeftCell="A4" zoomScale="140" zoomScaleNormal="140" workbookViewId="0">
      <selection activeCell="A7" sqref="A7:E7"/>
    </sheetView>
  </sheetViews>
  <sheetFormatPr defaultColWidth="8.85546875" defaultRowHeight="12.75" x14ac:dyDescent="0.2"/>
  <cols>
    <col min="1" max="1" width="23.85546875" customWidth="1"/>
    <col min="2" max="2" width="18.42578125" style="2" customWidth="1"/>
    <col min="3" max="3" width="7.7109375" customWidth="1"/>
    <col min="4" max="4" width="14.42578125" customWidth="1"/>
    <col min="5" max="5" width="14.85546875" customWidth="1"/>
    <col min="6" max="6" width="10" customWidth="1"/>
    <col min="7" max="7" width="3.42578125" customWidth="1"/>
    <col min="8" max="8" width="10" bestFit="1" customWidth="1"/>
  </cols>
  <sheetData>
    <row r="1" spans="1:11" ht="15" customHeight="1" thickBot="1" x14ac:dyDescent="0.35">
      <c r="A1" s="74"/>
      <c r="B1" s="149"/>
      <c r="C1" s="149"/>
      <c r="D1" s="150"/>
      <c r="E1" s="151"/>
      <c r="F1" s="15" t="s">
        <v>58</v>
      </c>
    </row>
    <row r="2" spans="1:11" ht="15" x14ac:dyDescent="0.3">
      <c r="A2" s="75"/>
      <c r="B2" s="127"/>
      <c r="C2" s="127"/>
      <c r="D2" s="128"/>
      <c r="E2" s="129"/>
      <c r="F2" s="115" t="s">
        <v>4</v>
      </c>
      <c r="H2" s="80"/>
      <c r="I2" s="81"/>
      <c r="J2" s="80"/>
      <c r="K2" s="80"/>
    </row>
    <row r="3" spans="1:11" ht="15" x14ac:dyDescent="0.3">
      <c r="A3" s="75"/>
      <c r="B3" s="127"/>
      <c r="C3" s="127"/>
      <c r="D3" s="128"/>
      <c r="E3" s="129"/>
      <c r="F3" s="116"/>
      <c r="H3" s="80"/>
      <c r="I3" s="81"/>
      <c r="J3" s="80"/>
      <c r="K3" s="80"/>
    </row>
    <row r="4" spans="1:11" ht="13.5" thickBot="1" x14ac:dyDescent="0.25">
      <c r="A4" s="89" t="s">
        <v>5</v>
      </c>
      <c r="B4" s="127"/>
      <c r="C4" s="127"/>
      <c r="D4" s="128"/>
      <c r="E4" s="129"/>
      <c r="F4" s="116"/>
      <c r="H4" s="80"/>
      <c r="I4" s="81"/>
      <c r="J4" s="80"/>
      <c r="K4" s="80"/>
    </row>
    <row r="5" spans="1:11" ht="27" customHeight="1" thickBot="1" x14ac:dyDescent="0.25">
      <c r="A5" s="132" t="s">
        <v>79</v>
      </c>
      <c r="B5" s="134"/>
      <c r="C5" s="134"/>
      <c r="D5" s="134"/>
      <c r="E5" s="134"/>
      <c r="F5" s="116"/>
      <c r="H5" s="80"/>
      <c r="I5" s="79" t="s">
        <v>49</v>
      </c>
      <c r="J5" s="80"/>
      <c r="K5" s="80"/>
    </row>
    <row r="6" spans="1:11" ht="97.5" customHeight="1" thickBot="1" x14ac:dyDescent="0.25">
      <c r="A6" s="4" t="s">
        <v>29</v>
      </c>
      <c r="B6" s="5" t="s">
        <v>60</v>
      </c>
      <c r="C6" s="4" t="s">
        <v>7</v>
      </c>
      <c r="D6" s="4" t="s">
        <v>6</v>
      </c>
      <c r="E6" s="18" t="s">
        <v>22</v>
      </c>
      <c r="F6" s="116"/>
      <c r="H6" s="80"/>
      <c r="I6" s="79" t="s">
        <v>50</v>
      </c>
      <c r="J6" s="80"/>
      <c r="K6" s="80"/>
    </row>
    <row r="7" spans="1:11" ht="12.75" customHeight="1" x14ac:dyDescent="0.2">
      <c r="A7" s="136"/>
      <c r="B7" s="137"/>
      <c r="C7" s="137"/>
      <c r="D7" s="137"/>
      <c r="E7" s="137"/>
      <c r="F7" s="116"/>
      <c r="I7" s="81"/>
    </row>
    <row r="8" spans="1:11" ht="4.5" customHeight="1" x14ac:dyDescent="0.2">
      <c r="A8" s="43"/>
      <c r="B8" s="46"/>
      <c r="C8" s="45"/>
      <c r="D8" s="72"/>
      <c r="E8" s="66"/>
      <c r="F8" s="116"/>
    </row>
    <row r="9" spans="1:11" ht="27" customHeight="1" x14ac:dyDescent="0.2">
      <c r="A9" s="58" t="s">
        <v>59</v>
      </c>
      <c r="B9" s="25"/>
      <c r="C9" s="24"/>
      <c r="D9" s="73"/>
      <c r="E9" s="67"/>
      <c r="F9" s="116"/>
    </row>
    <row r="10" spans="1:11" x14ac:dyDescent="0.2">
      <c r="A10" s="17"/>
      <c r="B10" s="3">
        <f>IF(A10=$A$27,$B$27,0)+IF(A10=$A$28,$B$28,0)+IF(A10=$A$29,$B$29,0)+IF(A10=$A$30,$B$30,0)</f>
        <v>0</v>
      </c>
      <c r="C10" s="10">
        <v>12</v>
      </c>
      <c r="D10" s="70"/>
      <c r="E10" s="63">
        <f t="shared" ref="E10:E19" si="0">B10/C10*D10</f>
        <v>0</v>
      </c>
      <c r="F10" s="116"/>
      <c r="H10" s="93"/>
    </row>
    <row r="11" spans="1:11" x14ac:dyDescent="0.2">
      <c r="A11" s="17"/>
      <c r="B11" s="3">
        <f>IF(A11=$A$27,$B$27,0)+IF(A11=$A$28,$B$28,0)+IF(A11=$A$29,$B$29,0)+IF(A11=$A$30,$B$30,0)</f>
        <v>0</v>
      </c>
      <c r="C11" s="10">
        <v>12</v>
      </c>
      <c r="D11" s="70"/>
      <c r="E11" s="63">
        <f t="shared" si="0"/>
        <v>0</v>
      </c>
      <c r="F11" s="116"/>
    </row>
    <row r="12" spans="1:11" x14ac:dyDescent="0.2">
      <c r="A12" s="17"/>
      <c r="B12" s="3">
        <f t="shared" ref="B12:B19" si="1">IF(A12=$A$27,$B$27,0)+IF(A12=$A$28,$B$28,0)+IF(A12=$A$29,$B$29,0)+IF(A12=$A$30,$B$30,0)</f>
        <v>0</v>
      </c>
      <c r="C12" s="10">
        <v>12</v>
      </c>
      <c r="D12" s="70"/>
      <c r="E12" s="63">
        <f t="shared" si="0"/>
        <v>0</v>
      </c>
      <c r="F12" s="116"/>
    </row>
    <row r="13" spans="1:11" x14ac:dyDescent="0.2">
      <c r="A13" s="17"/>
      <c r="B13" s="3">
        <f t="shared" si="1"/>
        <v>0</v>
      </c>
      <c r="C13" s="10">
        <v>12</v>
      </c>
      <c r="D13" s="70"/>
      <c r="E13" s="63">
        <f t="shared" si="0"/>
        <v>0</v>
      </c>
      <c r="F13" s="116"/>
    </row>
    <row r="14" spans="1:11" x14ac:dyDescent="0.2">
      <c r="A14" s="17"/>
      <c r="B14" s="3">
        <f t="shared" si="1"/>
        <v>0</v>
      </c>
      <c r="C14" s="10">
        <v>12</v>
      </c>
      <c r="D14" s="70"/>
      <c r="E14" s="63">
        <f t="shared" si="0"/>
        <v>0</v>
      </c>
      <c r="F14" s="116"/>
    </row>
    <row r="15" spans="1:11" x14ac:dyDescent="0.2">
      <c r="A15" s="17"/>
      <c r="B15" s="3">
        <f t="shared" si="1"/>
        <v>0</v>
      </c>
      <c r="C15" s="10">
        <v>12</v>
      </c>
      <c r="D15" s="70"/>
      <c r="E15" s="63">
        <f t="shared" si="0"/>
        <v>0</v>
      </c>
      <c r="F15" s="116"/>
    </row>
    <row r="16" spans="1:11" x14ac:dyDescent="0.2">
      <c r="A16" s="17"/>
      <c r="B16" s="3">
        <f t="shared" si="1"/>
        <v>0</v>
      </c>
      <c r="C16" s="10">
        <v>12</v>
      </c>
      <c r="D16" s="70"/>
      <c r="E16" s="63">
        <f t="shared" si="0"/>
        <v>0</v>
      </c>
      <c r="F16" s="116"/>
    </row>
    <row r="17" spans="1:8" x14ac:dyDescent="0.2">
      <c r="A17" s="17"/>
      <c r="B17" s="3">
        <f t="shared" si="1"/>
        <v>0</v>
      </c>
      <c r="C17" s="10">
        <v>12</v>
      </c>
      <c r="D17" s="70"/>
      <c r="E17" s="63">
        <f t="shared" si="0"/>
        <v>0</v>
      </c>
      <c r="F17" s="116"/>
    </row>
    <row r="18" spans="1:8" x14ac:dyDescent="0.2">
      <c r="A18" s="17"/>
      <c r="B18" s="3">
        <f t="shared" si="1"/>
        <v>0</v>
      </c>
      <c r="C18" s="10">
        <v>12</v>
      </c>
      <c r="D18" s="70"/>
      <c r="E18" s="63">
        <f t="shared" si="0"/>
        <v>0</v>
      </c>
      <c r="F18" s="116"/>
    </row>
    <row r="19" spans="1:8" ht="13.5" thickBot="1" x14ac:dyDescent="0.25">
      <c r="A19" s="17"/>
      <c r="B19" s="3">
        <f t="shared" si="1"/>
        <v>0</v>
      </c>
      <c r="C19" s="10">
        <v>12</v>
      </c>
      <c r="D19" s="70"/>
      <c r="E19" s="63">
        <f t="shared" si="0"/>
        <v>0</v>
      </c>
      <c r="F19" s="116"/>
    </row>
    <row r="20" spans="1:8" ht="13.5" thickBot="1" x14ac:dyDescent="0.25">
      <c r="A20" s="13" t="s">
        <v>24</v>
      </c>
      <c r="B20" s="14"/>
      <c r="C20" s="11"/>
      <c r="D20" s="11"/>
      <c r="E20" s="19">
        <f>SUM(E10:E19)</f>
        <v>0</v>
      </c>
      <c r="F20" s="117"/>
    </row>
    <row r="21" spans="1:8" ht="13.5" thickBot="1" x14ac:dyDescent="0.25"/>
    <row r="22" spans="1:8" ht="13.5" thickBot="1" x14ac:dyDescent="0.25">
      <c r="A22" s="37" t="s">
        <v>67</v>
      </c>
      <c r="B22" s="131"/>
      <c r="C22" s="131"/>
      <c r="D22" s="131"/>
      <c r="E22" s="47">
        <f>E20</f>
        <v>0</v>
      </c>
      <c r="H22" s="77"/>
    </row>
    <row r="23" spans="1:8" x14ac:dyDescent="0.2">
      <c r="E23" s="20"/>
    </row>
    <row r="24" spans="1:8" ht="77.25" customHeight="1" x14ac:dyDescent="0.2">
      <c r="A24" s="148" t="s">
        <v>75</v>
      </c>
      <c r="B24" s="148"/>
      <c r="C24" s="148"/>
      <c r="D24" s="148"/>
      <c r="E24" s="148"/>
      <c r="F24" s="148"/>
    </row>
    <row r="25" spans="1:8" x14ac:dyDescent="0.2">
      <c r="A25" s="90" t="s">
        <v>62</v>
      </c>
      <c r="B25" s="91"/>
      <c r="C25" s="90"/>
      <c r="D25" s="90"/>
      <c r="E25" s="90"/>
      <c r="F25" s="90"/>
    </row>
    <row r="26" spans="1:8" x14ac:dyDescent="0.2">
      <c r="A26" s="86" t="s">
        <v>63</v>
      </c>
      <c r="B26" s="87" t="s">
        <v>64</v>
      </c>
    </row>
    <row r="27" spans="1:8" x14ac:dyDescent="0.2">
      <c r="A27" s="83" t="s">
        <v>54</v>
      </c>
      <c r="B27" s="84">
        <v>55000</v>
      </c>
    </row>
    <row r="28" spans="1:8" x14ac:dyDescent="0.2">
      <c r="A28" s="85" t="s">
        <v>55</v>
      </c>
      <c r="B28" s="84">
        <v>50000</v>
      </c>
    </row>
    <row r="29" spans="1:8" x14ac:dyDescent="0.2">
      <c r="A29" s="85" t="s">
        <v>56</v>
      </c>
      <c r="B29" s="84">
        <v>25000</v>
      </c>
      <c r="C29" s="92" t="s">
        <v>65</v>
      </c>
    </row>
    <row r="30" spans="1:8" x14ac:dyDescent="0.2">
      <c r="A30" s="85" t="s">
        <v>57</v>
      </c>
      <c r="B30" s="84">
        <v>19000</v>
      </c>
      <c r="C30" s="92" t="s">
        <v>66</v>
      </c>
    </row>
  </sheetData>
  <protectedRanges>
    <protectedRange sqref="D10:D19 A10:B19" name="Intervallo2"/>
  </protectedRanges>
  <mergeCells count="9">
    <mergeCell ref="A24:F24"/>
    <mergeCell ref="A7:E7"/>
    <mergeCell ref="B22:D22"/>
    <mergeCell ref="B1:E1"/>
    <mergeCell ref="B2:E2"/>
    <mergeCell ref="F2:F20"/>
    <mergeCell ref="B3:E3"/>
    <mergeCell ref="B4:E4"/>
    <mergeCell ref="A5:E5"/>
  </mergeCells>
  <pageMargins left="0.19685039370078741" right="0.19685039370078741" top="0.39370078740157483" bottom="0.19685039370078741" header="0.70866141732283472" footer="0.51181102362204722"/>
  <pageSetup paperSize="9" scale="75" orientation="landscape" r:id="rId1"/>
  <headerFooter alignWithMargins="0">
    <oddFooter xml:space="preserve">&amp;R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'Personale A1'!$N$11:$N$15</xm:f>
          </x14:formula1>
          <xm:sqref>A10:A19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5"/>
  <sheetViews>
    <sheetView topLeftCell="A4" zoomScaleNormal="100" zoomScaleSheetLayoutView="70" workbookViewId="0">
      <selection activeCell="M12" sqref="M12"/>
    </sheetView>
  </sheetViews>
  <sheetFormatPr defaultColWidth="8.85546875" defaultRowHeight="12.75" x14ac:dyDescent="0.2"/>
  <cols>
    <col min="1" max="1" width="35.28515625" customWidth="1"/>
    <col min="2" max="2" width="23.42578125" customWidth="1"/>
    <col min="3" max="3" width="18.85546875" customWidth="1"/>
    <col min="4" max="4" width="16.85546875" customWidth="1"/>
    <col min="5" max="5" width="14.42578125" customWidth="1"/>
    <col min="6" max="6" width="19.140625" customWidth="1"/>
    <col min="7" max="7" width="56" style="1" customWidth="1"/>
    <col min="8" max="8" width="8.28515625" customWidth="1"/>
    <col min="9" max="9" width="4" hidden="1" customWidth="1"/>
  </cols>
  <sheetData>
    <row r="1" spans="1:9" ht="15.75" customHeight="1" thickBot="1" x14ac:dyDescent="0.35">
      <c r="A1" s="123"/>
      <c r="B1" s="124"/>
      <c r="C1" s="156"/>
      <c r="D1" s="59"/>
      <c r="E1" s="59"/>
      <c r="F1" s="76"/>
      <c r="G1" s="57"/>
      <c r="H1" s="39" t="s">
        <v>28</v>
      </c>
      <c r="I1" s="12"/>
    </row>
    <row r="2" spans="1:9" ht="15" customHeight="1" x14ac:dyDescent="0.3">
      <c r="A2" s="125"/>
      <c r="B2" s="126"/>
      <c r="C2" s="157"/>
      <c r="D2" s="60"/>
      <c r="E2" s="55"/>
      <c r="F2" s="55"/>
      <c r="G2" s="56"/>
      <c r="H2" s="115" t="s">
        <v>20</v>
      </c>
      <c r="I2" s="12"/>
    </row>
    <row r="3" spans="1:9" ht="15" x14ac:dyDescent="0.3">
      <c r="A3" s="125"/>
      <c r="B3" s="126"/>
      <c r="C3" s="157"/>
      <c r="D3" s="60"/>
      <c r="E3" s="55"/>
      <c r="F3" s="55"/>
      <c r="G3" s="56"/>
      <c r="H3" s="172"/>
      <c r="I3" s="12"/>
    </row>
    <row r="4" spans="1:9" ht="15.75" thickBot="1" x14ac:dyDescent="0.35">
      <c r="A4" s="125"/>
      <c r="B4" s="126"/>
      <c r="C4" s="157"/>
      <c r="D4" s="60"/>
      <c r="E4" s="55"/>
      <c r="F4" s="55"/>
      <c r="G4" s="56"/>
      <c r="H4" s="172"/>
      <c r="I4" s="12"/>
    </row>
    <row r="5" spans="1:9" ht="19.5" customHeight="1" x14ac:dyDescent="0.2">
      <c r="A5" s="164" t="s">
        <v>34</v>
      </c>
      <c r="B5" s="165"/>
      <c r="C5" s="165"/>
      <c r="D5" s="165"/>
      <c r="E5" s="165"/>
      <c r="F5" s="165"/>
      <c r="G5" s="166"/>
      <c r="H5" s="172"/>
      <c r="I5" s="12"/>
    </row>
    <row r="6" spans="1:9" ht="2.25" customHeight="1" thickBot="1" x14ac:dyDescent="0.25">
      <c r="A6" s="167"/>
      <c r="B6" s="168"/>
      <c r="C6" s="168"/>
      <c r="D6" s="168"/>
      <c r="E6" s="168"/>
      <c r="F6" s="168"/>
      <c r="G6" s="169"/>
      <c r="H6" s="172"/>
      <c r="I6" s="12"/>
    </row>
    <row r="7" spans="1:9" ht="12.75" customHeight="1" x14ac:dyDescent="0.2">
      <c r="A7" s="158" t="s">
        <v>2</v>
      </c>
      <c r="B7" s="61"/>
      <c r="C7" s="160" t="s">
        <v>9</v>
      </c>
      <c r="D7" s="160" t="s">
        <v>8</v>
      </c>
      <c r="E7" s="182" t="s">
        <v>69</v>
      </c>
      <c r="F7" s="183"/>
      <c r="G7" s="162" t="s">
        <v>3</v>
      </c>
      <c r="H7" s="172"/>
      <c r="I7" s="12"/>
    </row>
    <row r="8" spans="1:9" ht="46.5" customHeight="1" thickBot="1" x14ac:dyDescent="0.25">
      <c r="A8" s="159"/>
      <c r="B8" s="62"/>
      <c r="C8" s="161"/>
      <c r="D8" s="161"/>
      <c r="E8" s="184"/>
      <c r="F8" s="185"/>
      <c r="G8" s="163"/>
      <c r="H8" s="172"/>
      <c r="I8" s="12"/>
    </row>
    <row r="9" spans="1:9" ht="13.5" thickBot="1" x14ac:dyDescent="0.25">
      <c r="A9" s="176" t="s">
        <v>43</v>
      </c>
      <c r="B9" s="38" t="str">
        <f>'Personale A1'!A9</f>
        <v xml:space="preserve"> Responsabile Locale</v>
      </c>
      <c r="C9" s="97">
        <f>'Personale A1'!$H$9</f>
        <v>0</v>
      </c>
      <c r="D9" s="98"/>
      <c r="E9" s="174">
        <f>SUM(C9:C10)</f>
        <v>0</v>
      </c>
      <c r="F9" s="180" t="str">
        <f>IF('Personale A1'!I25&gt;'Personale A1'!I23," ","Attenzione: Il personale esterno supera il 20% della voce A1")</f>
        <v>Attenzione: Il personale esterno supera il 20% della voce A1</v>
      </c>
      <c r="G9" s="178" t="s">
        <v>25</v>
      </c>
      <c r="H9" s="172"/>
      <c r="I9" s="12"/>
    </row>
    <row r="10" spans="1:9" s="16" customFormat="1" ht="26.25" customHeight="1" thickBot="1" x14ac:dyDescent="0.25">
      <c r="A10" s="177"/>
      <c r="B10" s="82" t="s">
        <v>23</v>
      </c>
      <c r="C10" s="99">
        <f>'Personale A1'!$H$23+'Personale A1'!I23</f>
        <v>0</v>
      </c>
      <c r="D10" s="100"/>
      <c r="E10" s="175"/>
      <c r="F10" s="181"/>
      <c r="G10" s="179"/>
      <c r="H10" s="172"/>
      <c r="I10" s="8"/>
    </row>
    <row r="11" spans="1:9" s="16" customFormat="1" ht="63" customHeight="1" thickBot="1" x14ac:dyDescent="0.25">
      <c r="A11" s="154" t="s">
        <v>44</v>
      </c>
      <c r="B11" s="155"/>
      <c r="C11" s="101"/>
      <c r="D11" s="102">
        <f>'Personale A2'!E22</f>
        <v>0</v>
      </c>
      <c r="E11" s="186">
        <f t="shared" ref="E11:E16" si="0">D11</f>
        <v>0</v>
      </c>
      <c r="F11" s="187"/>
      <c r="G11" s="53" t="s">
        <v>70</v>
      </c>
      <c r="H11" s="172"/>
      <c r="I11" s="8"/>
    </row>
    <row r="12" spans="1:9" s="16" customFormat="1" ht="54.75" customHeight="1" thickBot="1" x14ac:dyDescent="0.25">
      <c r="A12" s="154" t="s">
        <v>45</v>
      </c>
      <c r="B12" s="155"/>
      <c r="C12" s="101"/>
      <c r="D12" s="103">
        <f>(E9+E11)*60%</f>
        <v>0</v>
      </c>
      <c r="E12" s="186">
        <f t="shared" si="0"/>
        <v>0</v>
      </c>
      <c r="F12" s="187"/>
      <c r="G12" s="49" t="s">
        <v>71</v>
      </c>
      <c r="H12" s="172"/>
      <c r="I12" s="8"/>
    </row>
    <row r="13" spans="1:9" s="16" customFormat="1" ht="45.75" customHeight="1" thickBot="1" x14ac:dyDescent="0.25">
      <c r="A13" s="154" t="s">
        <v>42</v>
      </c>
      <c r="B13" s="155"/>
      <c r="C13" s="104"/>
      <c r="D13" s="105"/>
      <c r="E13" s="186">
        <f t="shared" si="0"/>
        <v>0</v>
      </c>
      <c r="F13" s="187"/>
      <c r="G13" s="50" t="s">
        <v>26</v>
      </c>
      <c r="H13" s="172"/>
      <c r="I13" s="8"/>
    </row>
    <row r="14" spans="1:9" s="16" customFormat="1" ht="29.25" customHeight="1" thickBot="1" x14ac:dyDescent="0.25">
      <c r="A14" s="154" t="s">
        <v>46</v>
      </c>
      <c r="B14" s="155"/>
      <c r="C14" s="106"/>
      <c r="D14" s="107"/>
      <c r="E14" s="186">
        <f t="shared" si="0"/>
        <v>0</v>
      </c>
      <c r="F14" s="187"/>
      <c r="G14" s="50" t="s">
        <v>11</v>
      </c>
      <c r="H14" s="172"/>
      <c r="I14" s="8"/>
    </row>
    <row r="15" spans="1:9" s="16" customFormat="1" ht="29.25" customHeight="1" thickBot="1" x14ac:dyDescent="0.25">
      <c r="A15" s="154" t="s">
        <v>19</v>
      </c>
      <c r="B15" s="155"/>
      <c r="C15" s="108"/>
      <c r="D15" s="109"/>
      <c r="E15" s="186">
        <f t="shared" si="0"/>
        <v>0</v>
      </c>
      <c r="F15" s="187"/>
      <c r="G15" s="51" t="s">
        <v>12</v>
      </c>
      <c r="H15" s="172"/>
      <c r="I15" s="8"/>
    </row>
    <row r="16" spans="1:9" s="16" customFormat="1" ht="31.5" customHeight="1" thickBot="1" x14ac:dyDescent="0.25">
      <c r="A16" s="40" t="s">
        <v>47</v>
      </c>
      <c r="B16" s="54" t="s">
        <v>21</v>
      </c>
      <c r="C16" s="110"/>
      <c r="D16" s="111">
        <f>IF('Personale A1'!A9='Personale A1'!N5,(E9+E11+E12+E13+E14+E15)*0.03,0)</f>
        <v>0</v>
      </c>
      <c r="E16" s="186">
        <f t="shared" si="0"/>
        <v>0</v>
      </c>
      <c r="F16" s="187"/>
      <c r="G16" s="51" t="s">
        <v>74</v>
      </c>
      <c r="H16" s="173"/>
      <c r="I16" s="8"/>
    </row>
    <row r="17" spans="1:9" s="16" customFormat="1" ht="27" customHeight="1" thickBot="1" x14ac:dyDescent="0.25">
      <c r="A17" s="41" t="s">
        <v>1</v>
      </c>
      <c r="B17" s="41"/>
      <c r="C17" s="112">
        <f>SUM(C9:C10)</f>
        <v>0</v>
      </c>
      <c r="D17" s="112">
        <f>SUM(D11:D16)</f>
        <v>0</v>
      </c>
      <c r="E17" s="152">
        <f>SUM(E9:E16)</f>
        <v>0</v>
      </c>
      <c r="F17" s="153"/>
      <c r="G17" s="170"/>
      <c r="H17" s="171"/>
      <c r="I17" s="12"/>
    </row>
    <row r="18" spans="1:9" x14ac:dyDescent="0.2">
      <c r="A18" s="7"/>
      <c r="B18" s="6"/>
      <c r="C18" s="8"/>
      <c r="D18" s="8"/>
      <c r="E18" s="8"/>
      <c r="F18" s="8"/>
      <c r="G18" s="9"/>
      <c r="H18" s="12"/>
      <c r="I18" s="12"/>
    </row>
    <row r="19" spans="1:9" ht="22.5" customHeight="1" x14ac:dyDescent="0.2">
      <c r="A19" s="95"/>
      <c r="B19" s="94"/>
    </row>
    <row r="20" spans="1:9" ht="22.5" customHeight="1" x14ac:dyDescent="0.2">
      <c r="E20" s="20"/>
    </row>
    <row r="21" spans="1:9" ht="22.5" customHeight="1" x14ac:dyDescent="0.2"/>
    <row r="22" spans="1:9" ht="22.5" customHeight="1" x14ac:dyDescent="0.2"/>
    <row r="23" spans="1:9" ht="33" customHeight="1" x14ac:dyDescent="0.2"/>
    <row r="24" spans="1:9" ht="34.5" customHeight="1" x14ac:dyDescent="0.2"/>
    <row r="25" spans="1:9" ht="38.25" customHeight="1" x14ac:dyDescent="0.2"/>
  </sheetData>
  <protectedRanges>
    <protectedRange password="EC44" sqref="D11 D13:D15" name="Intervallo1"/>
  </protectedRanges>
  <mergeCells count="28">
    <mergeCell ref="G7:G8"/>
    <mergeCell ref="A5:G6"/>
    <mergeCell ref="G17:H17"/>
    <mergeCell ref="H2:H16"/>
    <mergeCell ref="E9:E10"/>
    <mergeCell ref="A9:A10"/>
    <mergeCell ref="G9:G10"/>
    <mergeCell ref="A3:C3"/>
    <mergeCell ref="F9:F10"/>
    <mergeCell ref="E7:F8"/>
    <mergeCell ref="E11:F11"/>
    <mergeCell ref="E12:F12"/>
    <mergeCell ref="E13:F13"/>
    <mergeCell ref="E14:F14"/>
    <mergeCell ref="E15:F15"/>
    <mergeCell ref="E16:F16"/>
    <mergeCell ref="A1:C1"/>
    <mergeCell ref="A2:C2"/>
    <mergeCell ref="A4:C4"/>
    <mergeCell ref="A7:A8"/>
    <mergeCell ref="D7:D8"/>
    <mergeCell ref="C7:C8"/>
    <mergeCell ref="E17:F17"/>
    <mergeCell ref="A11:B11"/>
    <mergeCell ref="A12:B12"/>
    <mergeCell ref="A13:B13"/>
    <mergeCell ref="A14:B14"/>
    <mergeCell ref="A15:B15"/>
  </mergeCells>
  <phoneticPr fontId="3" type="noConversion"/>
  <pageMargins left="0.27559055118110237" right="0.19685039370078741" top="0.51181102362204722" bottom="0.35433070866141736" header="0.19685039370078741" footer="0.23622047244094491"/>
  <pageSetup paperSize="9" scale="80" orientation="landscape" r:id="rId1"/>
  <headerFooter alignWithMargins="0">
    <oddHeader>&amp;CPRIN 2015</oddHeader>
  </headerFooter>
  <ignoredErrors>
    <ignoredError sqref="D1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Personale A1</vt:lpstr>
      <vt:lpstr>Personale A2</vt:lpstr>
      <vt:lpstr>BUDGET</vt:lpstr>
      <vt:lpstr>BUDGET!Area_stampa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bagnato</dc:creator>
  <cp:lastModifiedBy>bagnato</cp:lastModifiedBy>
  <cp:lastPrinted>2015-12-03T15:40:47Z</cp:lastPrinted>
  <dcterms:created xsi:type="dcterms:W3CDTF">2005-10-14T13:10:30Z</dcterms:created>
  <dcterms:modified xsi:type="dcterms:W3CDTF">2018-03-01T07:51:02Z</dcterms:modified>
</cp:coreProperties>
</file>